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 activeTab="7"/>
  </bookViews>
  <sheets>
    <sheet name="19.01.22 №46-1" sheetId="2" r:id="rId1"/>
    <sheet name="15.02.22 №47" sheetId="1" r:id="rId2"/>
    <sheet name="28.02.22 №48" sheetId="3" r:id="rId3"/>
    <sheet name="29.03.2022  № LI-2" sheetId="4" r:id="rId4"/>
    <sheet name="12.05.2022 Реш 52" sheetId="5" r:id="rId5"/>
    <sheet name="Реш. 53" sheetId="6" r:id="rId6"/>
    <sheet name=" Реш 54" sheetId="7" r:id="rId7"/>
    <sheet name="реш 55" sheetId="8" r:id="rId8"/>
    <sheet name="расп 36" sheetId="9" r:id="rId9"/>
  </sheets>
  <definedNames>
    <definedName name="_xlnm.Print_Area" localSheetId="5">'Реш. 53'!$A$1:$I$50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7" l="1"/>
  <c r="H52" i="9"/>
  <c r="G52" i="9"/>
  <c r="I51" i="9"/>
  <c r="I50" i="9"/>
  <c r="I49" i="9"/>
  <c r="I47" i="9"/>
  <c r="I46" i="9"/>
  <c r="I45" i="9"/>
  <c r="I44" i="9"/>
  <c r="I43" i="9"/>
  <c r="I42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G52" i="8"/>
  <c r="I47" i="8"/>
  <c r="I52" i="9" l="1"/>
  <c r="I46" i="8" l="1"/>
  <c r="H52" i="8"/>
  <c r="I51" i="8"/>
  <c r="I50" i="8"/>
  <c r="I49" i="8"/>
  <c r="I45" i="8"/>
  <c r="I44" i="8"/>
  <c r="I43" i="8"/>
  <c r="I42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52" i="8" l="1"/>
  <c r="H51" i="7"/>
  <c r="G51" i="7"/>
  <c r="I50" i="7"/>
  <c r="I49" i="7"/>
  <c r="I48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39" i="6" l="1"/>
  <c r="I34" i="6" l="1"/>
  <c r="H50" i="6"/>
  <c r="G50" i="6"/>
  <c r="I49" i="6"/>
  <c r="I48" i="6"/>
  <c r="I47" i="6"/>
  <c r="I46" i="6"/>
  <c r="I45" i="6"/>
  <c r="I44" i="6"/>
  <c r="I43" i="6"/>
  <c r="I42" i="6"/>
  <c r="I41" i="6"/>
  <c r="I40" i="6"/>
  <c r="I38" i="6"/>
  <c r="I37" i="6"/>
  <c r="I36" i="6"/>
  <c r="I35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4" i="6"/>
  <c r="I15" i="6"/>
  <c r="I13" i="6"/>
  <c r="I12" i="6"/>
  <c r="I11" i="6"/>
  <c r="I10" i="6"/>
  <c r="I50" i="6" l="1"/>
  <c r="I30" i="5"/>
  <c r="H48" i="5" l="1"/>
  <c r="G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8" i="5" l="1"/>
  <c r="G47" i="4"/>
  <c r="I41" i="4"/>
  <c r="I9" i="4"/>
  <c r="H47" i="4"/>
  <c r="I46" i="4"/>
  <c r="I43" i="4"/>
  <c r="I44" i="4"/>
  <c r="I42" i="4"/>
  <c r="I45" i="4"/>
  <c r="I38" i="4"/>
  <c r="I37" i="4"/>
  <c r="I36" i="4"/>
  <c r="I35" i="4"/>
  <c r="I40" i="4"/>
  <c r="I39" i="4"/>
  <c r="I34" i="4"/>
  <c r="I33" i="4"/>
  <c r="I32" i="4"/>
  <c r="I31" i="4"/>
  <c r="I30" i="4"/>
  <c r="I29" i="4"/>
  <c r="I28" i="4"/>
  <c r="I27" i="4"/>
  <c r="I21" i="4"/>
  <c r="I22" i="4"/>
  <c r="I20" i="4"/>
  <c r="I19" i="4"/>
  <c r="I18" i="4"/>
  <c r="I17" i="4"/>
  <c r="I16" i="4"/>
  <c r="I15" i="4"/>
  <c r="I14" i="4"/>
  <c r="I13" i="4"/>
  <c r="I12" i="4"/>
  <c r="I26" i="4"/>
  <c r="I25" i="4"/>
  <c r="I24" i="4"/>
  <c r="I23" i="4"/>
  <c r="I11" i="4"/>
  <c r="I10" i="4"/>
  <c r="I47" i="4" l="1"/>
  <c r="H46" i="3"/>
  <c r="I33" i="3"/>
  <c r="I45" i="3"/>
  <c r="I44" i="3"/>
  <c r="I43" i="3"/>
  <c r="I42" i="3"/>
  <c r="I41" i="3"/>
  <c r="J40" i="3"/>
  <c r="K40" i="3" s="1"/>
  <c r="I40" i="3"/>
  <c r="I39" i="3"/>
  <c r="I38" i="3"/>
  <c r="I37" i="3"/>
  <c r="I36" i="3"/>
  <c r="I35" i="3"/>
  <c r="I34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46" i="3" l="1"/>
  <c r="G45" i="2"/>
  <c r="I44" i="2"/>
  <c r="I43" i="2"/>
  <c r="I42" i="2"/>
  <c r="I41" i="2"/>
  <c r="I40" i="2"/>
  <c r="J39" i="2"/>
  <c r="K39" i="2" s="1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45" i="2" s="1"/>
  <c r="H45" i="1" l="1"/>
  <c r="G45" i="1" l="1"/>
  <c r="I44" i="1"/>
  <c r="I43" i="1"/>
  <c r="I42" i="1"/>
  <c r="I41" i="1"/>
  <c r="I40" i="1"/>
  <c r="J39" i="1"/>
  <c r="K39" i="1" s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5" i="1" l="1"/>
</calcChain>
</file>

<file path=xl/sharedStrings.xml><?xml version="1.0" encoding="utf-8"?>
<sst xmlns="http://schemas.openxmlformats.org/spreadsheetml/2006/main" count="1737" uniqueCount="114">
  <si>
    <t xml:space="preserve">                                                                                                                     Утверждаю:__________________</t>
  </si>
  <si>
    <t xml:space="preserve">               Глава  СП "Элэсун" Б.Б.Галсанова</t>
  </si>
  <si>
    <t>Бюджетная роспись (расходы) бюджета муниципального образования</t>
  </si>
  <si>
    <t>сельское поселение "Элэсун" на 2022год</t>
  </si>
  <si>
    <t>Документ, учреждение</t>
  </si>
  <si>
    <t>Вед.</t>
  </si>
  <si>
    <t>Разд.</t>
  </si>
  <si>
    <t>Целевая ст.</t>
  </si>
  <si>
    <t>Расх.</t>
  </si>
  <si>
    <t>Экон.
класс.</t>
  </si>
  <si>
    <t>Сумма</t>
  </si>
  <si>
    <t>минус</t>
  </si>
  <si>
    <t>Потребность по факту</t>
  </si>
  <si>
    <t>Администрация сельского поселения "Элэсун"</t>
  </si>
  <si>
    <t xml:space="preserve">000 </t>
  </si>
  <si>
    <t>0000</t>
  </si>
  <si>
    <t>0000000000</t>
  </si>
  <si>
    <t>000</t>
  </si>
  <si>
    <t>Заработная плата</t>
  </si>
  <si>
    <t>0102</t>
  </si>
  <si>
    <t>211</t>
  </si>
  <si>
    <t>Начисления на выплаты по оплате труда</t>
  </si>
  <si>
    <t>129</t>
  </si>
  <si>
    <t>213</t>
  </si>
  <si>
    <t>Перечисления другим бюджетам бюджетной системы Российской Федерации</t>
  </si>
  <si>
    <t>929</t>
  </si>
  <si>
    <t>0104</t>
  </si>
  <si>
    <t>99900Р0300</t>
  </si>
  <si>
    <t>540</t>
  </si>
  <si>
    <t>251</t>
  </si>
  <si>
    <t>99900Р0500</t>
  </si>
  <si>
    <t>99900Р0600</t>
  </si>
  <si>
    <t>99900Р0700</t>
  </si>
  <si>
    <t>Закупка энергетических ресурсов</t>
  </si>
  <si>
    <t>247</t>
  </si>
  <si>
    <t>223</t>
  </si>
  <si>
    <t>Работы, услуги по содержанию имущества</t>
  </si>
  <si>
    <t>244</t>
  </si>
  <si>
    <t>225</t>
  </si>
  <si>
    <t>Прочие работы, услуги</t>
  </si>
  <si>
    <t>226</t>
  </si>
  <si>
    <t>Страхование</t>
  </si>
  <si>
    <t>227</t>
  </si>
  <si>
    <t>Увеличение материальных запасов</t>
  </si>
  <si>
    <t>343</t>
  </si>
  <si>
    <t>Увеличение стоимости прочих оборотных запасов (материалов)</t>
  </si>
  <si>
    <t>346</t>
  </si>
  <si>
    <t>Прочие расходы</t>
  </si>
  <si>
    <t>296</t>
  </si>
  <si>
    <t>Уплата налога на имущество</t>
  </si>
  <si>
    <t>9990090100</t>
  </si>
  <si>
    <t>851</t>
  </si>
  <si>
    <t>Резервный фонд  финансирования непредвиденных расходов администрации</t>
  </si>
  <si>
    <t>0111</t>
  </si>
  <si>
    <t>0113</t>
  </si>
  <si>
    <t>9990021000</t>
  </si>
  <si>
    <t>111</t>
  </si>
  <si>
    <t>119</t>
  </si>
  <si>
    <t>0203</t>
  </si>
  <si>
    <t>Дорожное хозяйство</t>
  </si>
  <si>
    <t>0409</t>
  </si>
  <si>
    <t xml:space="preserve"> 99900Д1800</t>
  </si>
  <si>
    <t>0503</t>
  </si>
  <si>
    <t>99900П0600</t>
  </si>
  <si>
    <t>Коммунальные услуги</t>
  </si>
  <si>
    <t>Арендная плата за пользование  имуществом</t>
  </si>
  <si>
    <t>9990088100</t>
  </si>
  <si>
    <t>224</t>
  </si>
  <si>
    <t>Увеличение основных средств</t>
  </si>
  <si>
    <t>310</t>
  </si>
  <si>
    <t>Межбюджетные трансферты на осуществление полномочий по созданию условий для организации досуга и обеспечения жителей поселений услугами организаций культуры</t>
  </si>
  <si>
    <t>0801</t>
  </si>
  <si>
    <t xml:space="preserve"> 99900Р1900</t>
  </si>
  <si>
    <t>221</t>
  </si>
  <si>
    <t>0804</t>
  </si>
  <si>
    <t xml:space="preserve"> 99900Р2900</t>
  </si>
  <si>
    <t>Всего расходов:</t>
  </si>
  <si>
    <t>15.02.2022</t>
  </si>
  <si>
    <t>16334,23</t>
  </si>
  <si>
    <t>658,22</t>
  </si>
  <si>
    <t>15676,01</t>
  </si>
  <si>
    <t>от " 15 "  февраля   2022 года решение №XXXXVII</t>
  </si>
  <si>
    <t>2633,12</t>
  </si>
  <si>
    <t>3,44</t>
  </si>
  <si>
    <t>-17140</t>
  </si>
  <si>
    <t>14506,88</t>
  </si>
  <si>
    <t>Прочая закупка, работ и услуг</t>
  </si>
  <si>
    <t>28.01.2022</t>
  </si>
  <si>
    <t>от " 28 "  февраля   2022 года решение №XXXXVIII</t>
  </si>
  <si>
    <t>28.02.2022</t>
  </si>
  <si>
    <t>от " 29 "  марта   2022 года решение №LI-2</t>
  </si>
  <si>
    <t>29.03.2022</t>
  </si>
  <si>
    <t>350</t>
  </si>
  <si>
    <t>290</t>
  </si>
  <si>
    <t>Премии и гранты</t>
  </si>
  <si>
    <t>от " 12 "  мая  2022 года решение №LII</t>
  </si>
  <si>
    <t>12.05.2022</t>
  </si>
  <si>
    <t>99900743Д0</t>
  </si>
  <si>
    <t>Прочие работы и услуги</t>
  </si>
  <si>
    <t>от " 25 "  мая  2022 года решение №LIII-2</t>
  </si>
  <si>
    <t>25.05.2022</t>
  </si>
  <si>
    <t>от " 19 "  января   2022 года решение №XXXXVI-1</t>
  </si>
  <si>
    <t>03.06.2022</t>
  </si>
  <si>
    <t>от "03"  июня  2022 года решение №LIV</t>
  </si>
  <si>
    <t>экоальянс</t>
  </si>
  <si>
    <t>30.08.2022</t>
  </si>
  <si>
    <t>дрова</t>
  </si>
  <si>
    <t>электроэ</t>
  </si>
  <si>
    <t>м з</t>
  </si>
  <si>
    <t>ростел</t>
  </si>
  <si>
    <t>05.08.2022</t>
  </si>
  <si>
    <t>от "05"  августа  2022 года распоряжение№36</t>
  </si>
  <si>
    <t xml:space="preserve"> </t>
  </si>
  <si>
    <t>от "30"  августа  2022 года решение №LV-1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</si>
</sst>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2">
    <xf numFmtId="0" fontId="0" fillId="0" borderId="0" xfId="0"/>
    <xf numFmtId="0" fontId="3" fillId="0" borderId="0" xfId="0" applyFont="1"/>
    <xf numFmtId="0" fontId="2" fillId="0" borderId="0" xfId="0" applyFont="1"/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right"/>
    </xf>
    <xf numFmtId="49" fontId="8" fillId="0" borderId="0" xfId="1" applyNumberFormat="1" applyFont="1" applyAlignment="1">
      <alignment horizont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 wrapText="1"/>
    </xf>
    <xf numFmtId="49" fontId="8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2" fontId="8" fillId="2" borderId="3" xfId="1" applyNumberFormat="1" applyFont="1" applyFill="1" applyBorder="1" applyAlignment="1">
      <alignment horizontal="right" vertical="center"/>
    </xf>
    <xf numFmtId="49" fontId="6" fillId="0" borderId="3" xfId="1" applyNumberFormat="1" applyFont="1" applyBorder="1" applyAlignment="1">
      <alignment horizontal="center" vertical="center"/>
    </xf>
    <xf numFmtId="164" fontId="1" fillId="0" borderId="4" xfId="0" applyNumberFormat="1" applyFont="1" applyBorder="1"/>
    <xf numFmtId="164" fontId="9" fillId="3" borderId="0" xfId="1" applyNumberFormat="1" applyFont="1" applyFill="1" applyAlignment="1">
      <alignment horizontal="right" vertical="center"/>
    </xf>
    <xf numFmtId="2" fontId="0" fillId="0" borderId="0" xfId="0" applyNumberFormat="1"/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49" fontId="6" fillId="4" borderId="1" xfId="1" applyNumberFormat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center" vertical="center"/>
    </xf>
    <xf numFmtId="0" fontId="0" fillId="0" borderId="4" xfId="0" applyBorder="1"/>
    <xf numFmtId="2" fontId="9" fillId="2" borderId="0" xfId="1" applyNumberFormat="1" applyFont="1" applyFill="1" applyAlignment="1">
      <alignment horizontal="right" vertical="center"/>
    </xf>
    <xf numFmtId="49" fontId="6" fillId="0" borderId="1" xfId="1" applyNumberFormat="1" applyFont="1" applyBorder="1" applyAlignment="1">
      <alignment horizontal="left" vertical="center" wrapText="1"/>
    </xf>
    <xf numFmtId="2" fontId="0" fillId="0" borderId="4" xfId="0" applyNumberFormat="1" applyBorder="1"/>
    <xf numFmtId="49" fontId="6" fillId="0" borderId="1" xfId="2" applyNumberFormat="1" applyFont="1" applyBorder="1" applyAlignment="1">
      <alignment horizontal="center" vertical="center"/>
    </xf>
    <xf numFmtId="2" fontId="8" fillId="5" borderId="3" xfId="1" applyNumberFormat="1" applyFont="1" applyFill="1" applyBorder="1" applyAlignment="1">
      <alignment horizontal="right" vertical="center"/>
    </xf>
    <xf numFmtId="49" fontId="9" fillId="2" borderId="0" xfId="1" applyNumberFormat="1" applyFont="1" applyFill="1" applyAlignment="1">
      <alignment horizontal="right" vertical="center"/>
    </xf>
    <xf numFmtId="2" fontId="9" fillId="2" borderId="0" xfId="2" applyNumberFormat="1" applyFont="1" applyFill="1" applyAlignment="1">
      <alignment horizontal="right" vertical="center"/>
    </xf>
    <xf numFmtId="49" fontId="6" fillId="0" borderId="4" xfId="1" applyNumberFormat="1" applyFont="1" applyBorder="1" applyAlignment="1">
      <alignment horizontal="center" vertical="center"/>
    </xf>
    <xf numFmtId="0" fontId="6" fillId="2" borderId="5" xfId="2" applyFont="1" applyFill="1" applyBorder="1" applyAlignment="1">
      <alignment horizontal="left" vertical="center" wrapText="1"/>
    </xf>
    <xf numFmtId="49" fontId="6" fillId="0" borderId="6" xfId="1" applyNumberFormat="1" applyFont="1" applyBorder="1" applyAlignment="1">
      <alignment horizontal="center" vertical="center"/>
    </xf>
    <xf numFmtId="0" fontId="6" fillId="2" borderId="3" xfId="2" applyFont="1" applyFill="1" applyBorder="1" applyAlignment="1">
      <alignment horizontal="left" vertical="center" wrapText="1"/>
    </xf>
    <xf numFmtId="0" fontId="6" fillId="2" borderId="7" xfId="2" applyFont="1" applyFill="1" applyBorder="1" applyAlignment="1">
      <alignment horizontal="left" vertical="center" wrapText="1"/>
    </xf>
    <xf numFmtId="0" fontId="6" fillId="2" borderId="8" xfId="2" applyFont="1" applyFill="1" applyBorder="1" applyAlignment="1">
      <alignment horizontal="left" vertical="center" wrapText="1"/>
    </xf>
    <xf numFmtId="49" fontId="6" fillId="0" borderId="9" xfId="1" applyNumberFormat="1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49" fontId="6" fillId="0" borderId="0" xfId="1" applyNumberFormat="1" applyFont="1" applyAlignment="1">
      <alignment horizontal="center" vertical="center"/>
    </xf>
    <xf numFmtId="0" fontId="6" fillId="0" borderId="3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49" fontId="0" fillId="0" borderId="4" xfId="0" applyNumberFormat="1" applyBorder="1"/>
    <xf numFmtId="0" fontId="6" fillId="0" borderId="8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0" fillId="0" borderId="11" xfId="0" applyBorder="1"/>
    <xf numFmtId="49" fontId="6" fillId="2" borderId="3" xfId="1" applyNumberFormat="1" applyFont="1" applyFill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0" fontId="0" fillId="0" borderId="3" xfId="0" applyBorder="1"/>
    <xf numFmtId="2" fontId="9" fillId="2" borderId="3" xfId="1" applyNumberFormat="1" applyFont="1" applyFill="1" applyBorder="1" applyAlignment="1">
      <alignment horizontal="right" vertical="center"/>
    </xf>
    <xf numFmtId="49" fontId="6" fillId="0" borderId="12" xfId="1" applyNumberFormat="1" applyFont="1" applyBorder="1" applyAlignment="1">
      <alignment horizontal="center" vertical="center"/>
    </xf>
    <xf numFmtId="2" fontId="9" fillId="2" borderId="0" xfId="1" applyNumberFormat="1" applyFont="1" applyFill="1" applyBorder="1" applyAlignment="1">
      <alignment horizontal="right" vertical="center"/>
    </xf>
    <xf numFmtId="49" fontId="6" fillId="0" borderId="13" xfId="2" applyNumberFormat="1" applyFont="1" applyBorder="1" applyAlignment="1">
      <alignment horizontal="center" vertical="center"/>
    </xf>
    <xf numFmtId="2" fontId="8" fillId="2" borderId="14" xfId="1" applyNumberFormat="1" applyFont="1" applyFill="1" applyBorder="1" applyAlignment="1">
      <alignment horizontal="right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2" fontId="0" fillId="0" borderId="15" xfId="0" applyNumberFormat="1" applyBorder="1"/>
    <xf numFmtId="0" fontId="6" fillId="2" borderId="1" xfId="2" applyFont="1" applyFill="1" applyBorder="1" applyAlignment="1">
      <alignment horizontal="center" vertical="center"/>
    </xf>
    <xf numFmtId="2" fontId="8" fillId="2" borderId="16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2" fontId="8" fillId="2" borderId="17" xfId="1" applyNumberFormat="1" applyFont="1" applyFill="1" applyBorder="1" applyAlignment="1">
      <alignment horizontal="right" vertical="center"/>
    </xf>
    <xf numFmtId="2" fontId="6" fillId="4" borderId="3" xfId="1" applyNumberFormat="1" applyFont="1" applyFill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/>
    </xf>
    <xf numFmtId="2" fontId="6" fillId="0" borderId="3" xfId="2" applyNumberFormat="1" applyFont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right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right"/>
    </xf>
    <xf numFmtId="0" fontId="0" fillId="0" borderId="15" xfId="0" applyBorder="1"/>
    <xf numFmtId="49" fontId="8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right"/>
    </xf>
    <xf numFmtId="49" fontId="8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right"/>
    </xf>
    <xf numFmtId="49" fontId="8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right"/>
    </xf>
    <xf numFmtId="49" fontId="8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right"/>
    </xf>
    <xf numFmtId="0" fontId="10" fillId="0" borderId="0" xfId="0" applyFont="1" applyBorder="1" applyAlignment="1">
      <alignment wrapText="1"/>
    </xf>
    <xf numFmtId="2" fontId="6" fillId="5" borderId="3" xfId="1" applyNumberFormat="1" applyFont="1" applyFill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right"/>
    </xf>
    <xf numFmtId="49" fontId="7" fillId="0" borderId="0" xfId="1" applyNumberFormat="1" applyFont="1" applyAlignment="1">
      <alignment horizontal="right"/>
    </xf>
  </cellXfs>
  <cellStyles count="3">
    <cellStyle name="Excel Built-in Normal 1" xfId="1"/>
    <cellStyle name="Excel Built-in Normal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A31" workbookViewId="0">
      <selection activeCell="G36" sqref="G36"/>
    </sheetView>
  </sheetViews>
  <sheetFormatPr defaultRowHeight="15" x14ac:dyDescent="0.25"/>
  <cols>
    <col min="1" max="1" width="35.5703125" customWidth="1"/>
    <col min="4" max="4" width="15.42578125" customWidth="1"/>
    <col min="7" max="7" width="14.7109375" customWidth="1"/>
    <col min="8" max="8" width="13.85546875" customWidth="1"/>
    <col min="9" max="9" width="15" bestFit="1" customWidth="1"/>
    <col min="10" max="10" width="10.7109375" hidden="1" customWidth="1"/>
    <col min="11" max="11" width="12.85546875" style="2" hidden="1" customWidth="1"/>
    <col min="12" max="12" width="18.5703125" customWidth="1"/>
    <col min="13" max="13" width="17.5703125" customWidth="1"/>
    <col min="14" max="14" width="15.28515625" customWidth="1"/>
  </cols>
  <sheetData>
    <row r="1" spans="1:14" ht="18.75" x14ac:dyDescent="0.3">
      <c r="A1" s="1"/>
      <c r="B1" s="1"/>
      <c r="C1" s="1"/>
      <c r="D1" s="1"/>
      <c r="E1" s="98"/>
      <c r="F1" s="98"/>
      <c r="G1" s="98"/>
      <c r="H1" s="98"/>
      <c r="I1" s="98"/>
    </row>
    <row r="2" spans="1:14" ht="18.75" x14ac:dyDescent="0.3">
      <c r="A2" s="99" t="s">
        <v>0</v>
      </c>
      <c r="B2" s="99"/>
      <c r="C2" s="99"/>
      <c r="D2" s="99"/>
      <c r="E2" s="99"/>
      <c r="F2" s="99"/>
      <c r="G2" s="99"/>
      <c r="H2" s="99"/>
      <c r="I2" s="99"/>
    </row>
    <row r="3" spans="1:14" ht="18.75" x14ac:dyDescent="0.3">
      <c r="A3" s="3"/>
      <c r="B3" s="100" t="s">
        <v>1</v>
      </c>
      <c r="C3" s="100"/>
      <c r="D3" s="100"/>
      <c r="E3" s="100"/>
      <c r="F3" s="100"/>
      <c r="G3" s="100"/>
      <c r="H3" s="100"/>
      <c r="I3" s="100"/>
    </row>
    <row r="4" spans="1:14" ht="18.75" x14ac:dyDescent="0.3">
      <c r="A4" s="3"/>
      <c r="B4" s="4"/>
      <c r="C4" s="4"/>
      <c r="D4" s="101" t="s">
        <v>101</v>
      </c>
      <c r="E4" s="101"/>
      <c r="F4" s="101"/>
      <c r="G4" s="101"/>
      <c r="H4" s="101"/>
      <c r="I4" s="101"/>
    </row>
    <row r="5" spans="1:14" ht="18.75" x14ac:dyDescent="0.3">
      <c r="A5" s="97" t="s">
        <v>2</v>
      </c>
      <c r="B5" s="97"/>
      <c r="C5" s="97"/>
      <c r="D5" s="97"/>
      <c r="E5" s="97"/>
      <c r="F5" s="97"/>
      <c r="G5" s="97"/>
      <c r="H5" s="97"/>
      <c r="I5" s="97"/>
    </row>
    <row r="6" spans="1:14" ht="18.75" x14ac:dyDescent="0.3">
      <c r="A6" s="97" t="s">
        <v>3</v>
      </c>
      <c r="B6" s="97"/>
      <c r="C6" s="97"/>
      <c r="D6" s="97"/>
      <c r="E6" s="97"/>
      <c r="F6" s="97"/>
      <c r="G6" s="97"/>
      <c r="H6" s="97"/>
      <c r="I6" s="97"/>
    </row>
    <row r="7" spans="1:14" ht="18.75" x14ac:dyDescent="0.3">
      <c r="A7" s="5"/>
      <c r="B7" s="5"/>
      <c r="C7" s="5"/>
      <c r="D7" s="5"/>
      <c r="E7" s="5"/>
      <c r="F7" s="5"/>
      <c r="G7" s="5"/>
      <c r="H7" s="5"/>
      <c r="I7" s="5"/>
    </row>
    <row r="8" spans="1:14" ht="56.25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7" t="s">
        <v>9</v>
      </c>
      <c r="G8" s="8" t="s">
        <v>10</v>
      </c>
      <c r="H8" s="9" t="s">
        <v>87</v>
      </c>
      <c r="I8" s="8" t="s">
        <v>10</v>
      </c>
      <c r="J8" s="10" t="s">
        <v>11</v>
      </c>
      <c r="K8" s="11" t="s">
        <v>12</v>
      </c>
    </row>
    <row r="9" spans="1:14" ht="37.5" x14ac:dyDescent="0.25">
      <c r="A9" s="12" t="s">
        <v>13</v>
      </c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17</v>
      </c>
      <c r="G9" s="15">
        <v>3834850</v>
      </c>
      <c r="H9" s="16"/>
      <c r="I9" s="15">
        <v>3834850</v>
      </c>
      <c r="J9" s="17"/>
      <c r="K9" s="18"/>
      <c r="L9" s="19"/>
    </row>
    <row r="10" spans="1:14" ht="18.75" x14ac:dyDescent="0.25">
      <c r="A10" s="20" t="s">
        <v>18</v>
      </c>
      <c r="B10" s="13">
        <v>929</v>
      </c>
      <c r="C10" s="21" t="s">
        <v>19</v>
      </c>
      <c r="D10" s="13">
        <v>9990091100</v>
      </c>
      <c r="E10" s="22">
        <v>121</v>
      </c>
      <c r="F10" s="23" t="s">
        <v>20</v>
      </c>
      <c r="G10" s="15">
        <v>447180</v>
      </c>
      <c r="H10" s="24"/>
      <c r="I10" s="15">
        <f>G10+H10</f>
        <v>447180</v>
      </c>
      <c r="J10" s="25"/>
      <c r="K10" s="26"/>
      <c r="N10" s="19"/>
    </row>
    <row r="11" spans="1:14" ht="37.5" x14ac:dyDescent="0.25">
      <c r="A11" s="27" t="s">
        <v>21</v>
      </c>
      <c r="B11" s="13">
        <v>929</v>
      </c>
      <c r="C11" s="21" t="s">
        <v>19</v>
      </c>
      <c r="D11" s="13">
        <v>9990091100</v>
      </c>
      <c r="E11" s="22" t="s">
        <v>22</v>
      </c>
      <c r="F11" s="23" t="s">
        <v>23</v>
      </c>
      <c r="G11" s="15">
        <v>101178.9</v>
      </c>
      <c r="H11" s="24"/>
      <c r="I11" s="15">
        <f t="shared" ref="I11:I44" si="0">G11+H11</f>
        <v>101178.9</v>
      </c>
      <c r="J11" s="28"/>
      <c r="K11" s="26"/>
      <c r="L11" s="19"/>
      <c r="N11" s="19"/>
    </row>
    <row r="12" spans="1:14" ht="75" x14ac:dyDescent="0.25">
      <c r="A12" s="20" t="s">
        <v>24</v>
      </c>
      <c r="B12" s="13" t="s">
        <v>25</v>
      </c>
      <c r="C12" s="29" t="s">
        <v>26</v>
      </c>
      <c r="D12" s="13" t="s">
        <v>27</v>
      </c>
      <c r="E12" s="22" t="s">
        <v>28</v>
      </c>
      <c r="F12" s="23" t="s">
        <v>29</v>
      </c>
      <c r="G12" s="30">
        <v>1000</v>
      </c>
      <c r="H12" s="24"/>
      <c r="I12" s="15">
        <f t="shared" si="0"/>
        <v>1000</v>
      </c>
      <c r="J12" s="25"/>
      <c r="K12" s="31"/>
      <c r="N12" s="19"/>
    </row>
    <row r="13" spans="1:14" ht="75" x14ac:dyDescent="0.25">
      <c r="A13" s="20" t="s">
        <v>24</v>
      </c>
      <c r="B13" s="13">
        <v>929</v>
      </c>
      <c r="C13" s="21" t="s">
        <v>26</v>
      </c>
      <c r="D13" s="21" t="s">
        <v>30</v>
      </c>
      <c r="E13" s="13">
        <v>540</v>
      </c>
      <c r="F13" s="14">
        <v>251</v>
      </c>
      <c r="G13" s="30">
        <v>256950</v>
      </c>
      <c r="H13" s="16"/>
      <c r="I13" s="15">
        <f t="shared" si="0"/>
        <v>256950</v>
      </c>
      <c r="J13" s="25"/>
      <c r="K13" s="26"/>
      <c r="N13" s="19"/>
    </row>
    <row r="14" spans="1:14" ht="75" x14ac:dyDescent="0.25">
      <c r="A14" s="20" t="s">
        <v>24</v>
      </c>
      <c r="B14" s="13">
        <v>929</v>
      </c>
      <c r="C14" s="21" t="s">
        <v>26</v>
      </c>
      <c r="D14" s="21" t="s">
        <v>31</v>
      </c>
      <c r="E14" s="13">
        <v>540</v>
      </c>
      <c r="F14" s="14">
        <v>251</v>
      </c>
      <c r="G14" s="30">
        <v>20400</v>
      </c>
      <c r="H14" s="16"/>
      <c r="I14" s="15">
        <f t="shared" si="0"/>
        <v>20400</v>
      </c>
      <c r="J14" s="25"/>
      <c r="K14" s="32"/>
      <c r="N14" s="19"/>
    </row>
    <row r="15" spans="1:14" ht="75" x14ac:dyDescent="0.25">
      <c r="A15" s="20" t="s">
        <v>24</v>
      </c>
      <c r="B15" s="13">
        <v>929</v>
      </c>
      <c r="C15" s="21" t="s">
        <v>26</v>
      </c>
      <c r="D15" s="21" t="s">
        <v>32</v>
      </c>
      <c r="E15" s="13">
        <v>540</v>
      </c>
      <c r="F15" s="14">
        <v>251</v>
      </c>
      <c r="G15" s="30">
        <v>1000</v>
      </c>
      <c r="H15" s="16"/>
      <c r="I15" s="15">
        <f t="shared" si="0"/>
        <v>1000</v>
      </c>
      <c r="J15" s="25"/>
      <c r="K15" s="26"/>
      <c r="N15" s="19"/>
    </row>
    <row r="16" spans="1:14" ht="18.75" x14ac:dyDescent="0.25">
      <c r="A16" s="20" t="s">
        <v>18</v>
      </c>
      <c r="B16" s="13">
        <v>929</v>
      </c>
      <c r="C16" s="21" t="s">
        <v>26</v>
      </c>
      <c r="D16" s="13">
        <v>9990090100</v>
      </c>
      <c r="E16" s="13">
        <v>121</v>
      </c>
      <c r="F16" s="14" t="s">
        <v>20</v>
      </c>
      <c r="G16" s="15">
        <v>477542.3</v>
      </c>
      <c r="H16" s="16"/>
      <c r="I16" s="15">
        <f t="shared" si="0"/>
        <v>477542.3</v>
      </c>
      <c r="J16" s="33"/>
      <c r="K16" s="26"/>
      <c r="N16" s="19"/>
    </row>
    <row r="17" spans="1:14" ht="37.5" x14ac:dyDescent="0.25">
      <c r="A17" s="27" t="s">
        <v>21</v>
      </c>
      <c r="B17" s="13">
        <v>929</v>
      </c>
      <c r="C17" s="21" t="s">
        <v>26</v>
      </c>
      <c r="D17" s="13">
        <v>9990090100</v>
      </c>
      <c r="E17" s="13" t="s">
        <v>22</v>
      </c>
      <c r="F17" s="14" t="s">
        <v>23</v>
      </c>
      <c r="G17" s="15">
        <v>154400</v>
      </c>
      <c r="H17" s="16"/>
      <c r="I17" s="15">
        <f t="shared" si="0"/>
        <v>154400</v>
      </c>
      <c r="J17" s="25"/>
      <c r="K17" s="26"/>
      <c r="N17" s="19"/>
    </row>
    <row r="18" spans="1:14" ht="37.5" x14ac:dyDescent="0.25">
      <c r="A18" s="20" t="s">
        <v>86</v>
      </c>
      <c r="B18" s="13">
        <v>929</v>
      </c>
      <c r="C18" s="21" t="s">
        <v>26</v>
      </c>
      <c r="D18" s="13">
        <v>9990090100</v>
      </c>
      <c r="E18" s="13" t="s">
        <v>37</v>
      </c>
      <c r="F18" s="14">
        <v>221</v>
      </c>
      <c r="G18" s="15">
        <v>50000</v>
      </c>
      <c r="H18" s="16"/>
      <c r="I18" s="15">
        <f t="shared" si="0"/>
        <v>50000</v>
      </c>
      <c r="J18" s="25"/>
      <c r="K18" s="26"/>
      <c r="N18" s="19"/>
    </row>
    <row r="19" spans="1:14" ht="37.5" x14ac:dyDescent="0.25">
      <c r="A19" s="20" t="s">
        <v>33</v>
      </c>
      <c r="B19" s="13">
        <v>929</v>
      </c>
      <c r="C19" s="21" t="s">
        <v>26</v>
      </c>
      <c r="D19" s="13">
        <v>9990090100</v>
      </c>
      <c r="E19" s="13" t="s">
        <v>34</v>
      </c>
      <c r="F19" s="14" t="s">
        <v>35</v>
      </c>
      <c r="G19" s="15">
        <v>181998.28</v>
      </c>
      <c r="H19" s="16"/>
      <c r="I19" s="15">
        <f t="shared" si="0"/>
        <v>181998.28</v>
      </c>
      <c r="J19" s="25"/>
      <c r="K19" s="26"/>
      <c r="N19" s="19"/>
    </row>
    <row r="20" spans="1:14" ht="37.5" x14ac:dyDescent="0.25">
      <c r="A20" s="34" t="s">
        <v>36</v>
      </c>
      <c r="B20" s="13" t="s">
        <v>25</v>
      </c>
      <c r="C20" s="21" t="s">
        <v>26</v>
      </c>
      <c r="D20" s="13">
        <v>9990090100</v>
      </c>
      <c r="E20" s="13" t="s">
        <v>37</v>
      </c>
      <c r="F20" s="35" t="s">
        <v>38</v>
      </c>
      <c r="G20" s="30">
        <v>2000</v>
      </c>
      <c r="H20" s="16"/>
      <c r="I20" s="15">
        <f t="shared" si="0"/>
        <v>2000</v>
      </c>
      <c r="J20" s="25"/>
      <c r="K20" s="26"/>
      <c r="N20" s="19"/>
    </row>
    <row r="21" spans="1:14" ht="18.75" x14ac:dyDescent="0.25">
      <c r="A21" s="36" t="s">
        <v>39</v>
      </c>
      <c r="B21" s="13" t="s">
        <v>25</v>
      </c>
      <c r="C21" s="21" t="s">
        <v>26</v>
      </c>
      <c r="D21" s="13">
        <v>9990090100</v>
      </c>
      <c r="E21" s="13" t="s">
        <v>37</v>
      </c>
      <c r="F21" s="35" t="s">
        <v>40</v>
      </c>
      <c r="G21" s="30">
        <v>5000</v>
      </c>
      <c r="H21" s="16"/>
      <c r="I21" s="15">
        <f t="shared" si="0"/>
        <v>5000</v>
      </c>
      <c r="J21" s="25"/>
      <c r="K21" s="26"/>
      <c r="N21" s="19"/>
    </row>
    <row r="22" spans="1:14" ht="18.75" x14ac:dyDescent="0.25">
      <c r="A22" s="37" t="s">
        <v>41</v>
      </c>
      <c r="B22" s="13" t="s">
        <v>25</v>
      </c>
      <c r="C22" s="21" t="s">
        <v>26</v>
      </c>
      <c r="D22" s="13">
        <v>9990090100</v>
      </c>
      <c r="E22" s="13" t="s">
        <v>37</v>
      </c>
      <c r="F22" s="35" t="s">
        <v>42</v>
      </c>
      <c r="G22" s="30">
        <v>2681.83</v>
      </c>
      <c r="H22" s="16"/>
      <c r="I22" s="15">
        <f t="shared" si="0"/>
        <v>2681.83</v>
      </c>
      <c r="J22" s="25"/>
      <c r="K22" s="26"/>
      <c r="N22" s="19"/>
    </row>
    <row r="23" spans="1:14" ht="37.5" x14ac:dyDescent="0.25">
      <c r="A23" s="38" t="s">
        <v>43</v>
      </c>
      <c r="B23" s="13">
        <v>929</v>
      </c>
      <c r="C23" s="21" t="s">
        <v>26</v>
      </c>
      <c r="D23" s="13">
        <v>9990090100</v>
      </c>
      <c r="E23" s="13" t="s">
        <v>37</v>
      </c>
      <c r="F23" s="39" t="s">
        <v>44</v>
      </c>
      <c r="G23" s="30">
        <v>0</v>
      </c>
      <c r="H23" s="16"/>
      <c r="I23" s="15">
        <f t="shared" si="0"/>
        <v>0</v>
      </c>
      <c r="J23" s="25"/>
      <c r="K23" s="26"/>
      <c r="N23" s="19"/>
    </row>
    <row r="24" spans="1:14" ht="56.25" x14ac:dyDescent="0.3">
      <c r="A24" s="40" t="s">
        <v>45</v>
      </c>
      <c r="B24" s="13">
        <v>929</v>
      </c>
      <c r="C24" s="21" t="s">
        <v>26</v>
      </c>
      <c r="D24" s="13">
        <v>9990090100</v>
      </c>
      <c r="E24" s="13" t="s">
        <v>37</v>
      </c>
      <c r="F24" s="41" t="s">
        <v>46</v>
      </c>
      <c r="G24" s="30">
        <v>15378.17</v>
      </c>
      <c r="H24" s="16" t="s">
        <v>82</v>
      </c>
      <c r="I24" s="15">
        <f t="shared" si="0"/>
        <v>18011.29</v>
      </c>
      <c r="J24" s="25"/>
      <c r="K24" s="26"/>
      <c r="N24" s="19"/>
    </row>
    <row r="25" spans="1:14" ht="18.75" x14ac:dyDescent="0.25">
      <c r="A25" s="42" t="s">
        <v>47</v>
      </c>
      <c r="B25" s="16">
        <v>929</v>
      </c>
      <c r="C25" s="43" t="s">
        <v>26</v>
      </c>
      <c r="D25" s="16">
        <v>9990090100</v>
      </c>
      <c r="E25" s="16">
        <v>852</v>
      </c>
      <c r="F25" s="33" t="s">
        <v>48</v>
      </c>
      <c r="G25" s="15">
        <v>5850</v>
      </c>
      <c r="H25" s="16"/>
      <c r="I25" s="15">
        <f t="shared" si="0"/>
        <v>5850</v>
      </c>
      <c r="J25" s="25"/>
      <c r="K25" s="26"/>
      <c r="N25" s="19"/>
    </row>
    <row r="26" spans="1:14" ht="18.75" x14ac:dyDescent="0.25">
      <c r="A26" s="42" t="s">
        <v>49</v>
      </c>
      <c r="B26" s="43" t="s">
        <v>25</v>
      </c>
      <c r="C26" s="43" t="s">
        <v>26</v>
      </c>
      <c r="D26" s="43" t="s">
        <v>50</v>
      </c>
      <c r="E26" s="43" t="s">
        <v>51</v>
      </c>
      <c r="F26" s="44">
        <v>296</v>
      </c>
      <c r="G26" s="15">
        <v>1950</v>
      </c>
      <c r="H26" s="43"/>
      <c r="I26" s="15">
        <f t="shared" si="0"/>
        <v>1950</v>
      </c>
      <c r="J26" s="45"/>
      <c r="K26" s="26"/>
      <c r="L26" s="19"/>
      <c r="N26" s="19"/>
    </row>
    <row r="27" spans="1:14" ht="75" x14ac:dyDescent="0.25">
      <c r="A27" s="46" t="s">
        <v>52</v>
      </c>
      <c r="B27" s="47">
        <v>929</v>
      </c>
      <c r="C27" s="48" t="s">
        <v>53</v>
      </c>
      <c r="D27" s="47">
        <v>9990082610</v>
      </c>
      <c r="E27" s="47">
        <v>870</v>
      </c>
      <c r="F27" s="49">
        <v>296</v>
      </c>
      <c r="G27" s="15">
        <v>5000</v>
      </c>
      <c r="H27" s="43"/>
      <c r="I27" s="15">
        <f t="shared" si="0"/>
        <v>5000</v>
      </c>
      <c r="J27" s="25"/>
      <c r="K27" s="26"/>
      <c r="L27" s="19"/>
      <c r="N27" s="19"/>
    </row>
    <row r="28" spans="1:14" ht="18.75" x14ac:dyDescent="0.25">
      <c r="A28" s="20" t="s">
        <v>18</v>
      </c>
      <c r="B28" s="13">
        <v>929</v>
      </c>
      <c r="C28" s="29" t="s">
        <v>54</v>
      </c>
      <c r="D28" s="13" t="s">
        <v>55</v>
      </c>
      <c r="E28" s="13" t="s">
        <v>56</v>
      </c>
      <c r="F28" s="14" t="s">
        <v>20</v>
      </c>
      <c r="G28" s="15">
        <v>300000</v>
      </c>
      <c r="H28" s="16" t="s">
        <v>83</v>
      </c>
      <c r="I28" s="15">
        <f t="shared" si="0"/>
        <v>300003.44</v>
      </c>
      <c r="J28" s="25"/>
      <c r="K28" s="26"/>
      <c r="N28" s="19"/>
    </row>
    <row r="29" spans="1:14" ht="37.5" x14ac:dyDescent="0.25">
      <c r="A29" s="27" t="s">
        <v>21</v>
      </c>
      <c r="B29" s="13">
        <v>929</v>
      </c>
      <c r="C29" s="29" t="s">
        <v>54</v>
      </c>
      <c r="D29" s="13" t="s">
        <v>55</v>
      </c>
      <c r="E29" s="13" t="s">
        <v>57</v>
      </c>
      <c r="F29" s="14" t="s">
        <v>23</v>
      </c>
      <c r="G29" s="15">
        <v>98800</v>
      </c>
      <c r="H29" s="16"/>
      <c r="I29" s="15">
        <f t="shared" si="0"/>
        <v>98800</v>
      </c>
      <c r="J29" s="25"/>
      <c r="K29" s="26"/>
      <c r="N29" s="19"/>
    </row>
    <row r="30" spans="1:14" ht="56.25" x14ac:dyDescent="0.3">
      <c r="A30" s="40" t="s">
        <v>45</v>
      </c>
      <c r="B30" s="13">
        <v>929</v>
      </c>
      <c r="C30" s="29" t="s">
        <v>54</v>
      </c>
      <c r="D30" s="13" t="s">
        <v>55</v>
      </c>
      <c r="E30" s="13" t="s">
        <v>37</v>
      </c>
      <c r="F30" s="14" t="s">
        <v>44</v>
      </c>
      <c r="G30" s="30">
        <v>80000</v>
      </c>
      <c r="H30" s="16"/>
      <c r="I30" s="15">
        <f t="shared" si="0"/>
        <v>80000</v>
      </c>
      <c r="J30" s="25"/>
      <c r="K30" s="26"/>
      <c r="L30" s="19"/>
      <c r="N30" s="19"/>
    </row>
    <row r="31" spans="1:14" ht="18.75" x14ac:dyDescent="0.25">
      <c r="A31" s="20" t="s">
        <v>18</v>
      </c>
      <c r="B31" s="13">
        <v>929</v>
      </c>
      <c r="C31" s="21" t="s">
        <v>58</v>
      </c>
      <c r="D31" s="13">
        <v>9990051180</v>
      </c>
      <c r="E31" s="13">
        <v>121</v>
      </c>
      <c r="F31" s="14" t="s">
        <v>20</v>
      </c>
      <c r="G31" s="15">
        <v>114682</v>
      </c>
      <c r="H31" s="16"/>
      <c r="I31" s="15">
        <f t="shared" si="0"/>
        <v>114682</v>
      </c>
      <c r="J31" s="25"/>
      <c r="K31" s="26"/>
      <c r="N31" s="19"/>
    </row>
    <row r="32" spans="1:14" ht="37.5" x14ac:dyDescent="0.25">
      <c r="A32" s="27" t="s">
        <v>21</v>
      </c>
      <c r="B32" s="13">
        <v>929</v>
      </c>
      <c r="C32" s="21" t="s">
        <v>58</v>
      </c>
      <c r="D32" s="13">
        <v>9990051180</v>
      </c>
      <c r="E32" s="13" t="s">
        <v>22</v>
      </c>
      <c r="F32" s="14" t="s">
        <v>23</v>
      </c>
      <c r="G32" s="15">
        <v>49618</v>
      </c>
      <c r="H32" s="16"/>
      <c r="I32" s="15">
        <f t="shared" si="0"/>
        <v>49618</v>
      </c>
      <c r="J32" s="28"/>
      <c r="K32" s="26"/>
      <c r="L32" s="19"/>
      <c r="N32" s="19"/>
    </row>
    <row r="33" spans="1:14" ht="18.75" x14ac:dyDescent="0.25">
      <c r="A33" s="27" t="s">
        <v>59</v>
      </c>
      <c r="B33" s="13" t="s">
        <v>25</v>
      </c>
      <c r="C33" s="29" t="s">
        <v>60</v>
      </c>
      <c r="D33" s="50" t="s">
        <v>61</v>
      </c>
      <c r="E33" s="13" t="s">
        <v>37</v>
      </c>
      <c r="F33" s="14" t="s">
        <v>38</v>
      </c>
      <c r="G33" s="15">
        <v>672440</v>
      </c>
      <c r="H33" s="16" t="s">
        <v>84</v>
      </c>
      <c r="I33" s="15">
        <f t="shared" si="0"/>
        <v>655300</v>
      </c>
      <c r="J33" s="28"/>
      <c r="K33" s="26"/>
      <c r="L33" s="19"/>
      <c r="N33" s="19"/>
    </row>
    <row r="34" spans="1:14" ht="18.75" x14ac:dyDescent="0.25">
      <c r="A34" s="20" t="s">
        <v>18</v>
      </c>
      <c r="B34" s="13" t="s">
        <v>25</v>
      </c>
      <c r="C34" s="29" t="s">
        <v>62</v>
      </c>
      <c r="D34" s="21" t="s">
        <v>63</v>
      </c>
      <c r="E34" s="13" t="s">
        <v>56</v>
      </c>
      <c r="F34" s="14" t="s">
        <v>20</v>
      </c>
      <c r="G34" s="15">
        <v>3840.24</v>
      </c>
      <c r="H34" s="16"/>
      <c r="I34" s="15">
        <f t="shared" si="0"/>
        <v>3840.24</v>
      </c>
      <c r="J34" s="25"/>
      <c r="K34" s="26"/>
      <c r="N34" s="19"/>
    </row>
    <row r="35" spans="1:14" ht="37.5" x14ac:dyDescent="0.25">
      <c r="A35" s="27" t="s">
        <v>21</v>
      </c>
      <c r="B35" s="13" t="s">
        <v>25</v>
      </c>
      <c r="C35" s="29" t="s">
        <v>62</v>
      </c>
      <c r="D35" s="21" t="s">
        <v>63</v>
      </c>
      <c r="E35" s="13" t="s">
        <v>57</v>
      </c>
      <c r="F35" s="14" t="s">
        <v>23</v>
      </c>
      <c r="G35" s="15">
        <v>1159.76</v>
      </c>
      <c r="H35" s="16"/>
      <c r="I35" s="15">
        <f t="shared" si="0"/>
        <v>1159.76</v>
      </c>
      <c r="J35" s="25"/>
      <c r="K35" s="26"/>
      <c r="N35" s="19"/>
    </row>
    <row r="36" spans="1:14" ht="18.75" x14ac:dyDescent="0.25">
      <c r="A36" s="20" t="s">
        <v>64</v>
      </c>
      <c r="B36" s="51" t="s">
        <v>25</v>
      </c>
      <c r="C36" s="52" t="s">
        <v>62</v>
      </c>
      <c r="D36" s="53">
        <v>9990088100</v>
      </c>
      <c r="E36" s="54" t="s">
        <v>37</v>
      </c>
      <c r="F36" s="35" t="s">
        <v>35</v>
      </c>
      <c r="G36" s="15">
        <v>2332.5500000000002</v>
      </c>
      <c r="H36" s="16"/>
      <c r="I36" s="15">
        <f t="shared" si="0"/>
        <v>2332.5500000000002</v>
      </c>
      <c r="J36" s="55"/>
      <c r="K36" s="26"/>
      <c r="N36" s="19"/>
    </row>
    <row r="37" spans="1:14" ht="37.5" x14ac:dyDescent="0.25">
      <c r="A37" s="42" t="s">
        <v>65</v>
      </c>
      <c r="B37" s="56">
        <v>929</v>
      </c>
      <c r="C37" s="57" t="s">
        <v>62</v>
      </c>
      <c r="D37" s="56" t="s">
        <v>66</v>
      </c>
      <c r="E37" s="56" t="s">
        <v>37</v>
      </c>
      <c r="F37" s="58" t="s">
        <v>67</v>
      </c>
      <c r="G37" s="15">
        <v>1161.24</v>
      </c>
      <c r="H37" s="56"/>
      <c r="I37" s="15">
        <f t="shared" si="0"/>
        <v>1161.24</v>
      </c>
      <c r="J37" s="59"/>
      <c r="K37" s="60"/>
      <c r="N37" s="19"/>
    </row>
    <row r="38" spans="1:14" ht="37.5" x14ac:dyDescent="0.25">
      <c r="A38" s="46" t="s">
        <v>68</v>
      </c>
      <c r="B38" s="13">
        <v>929</v>
      </c>
      <c r="C38" s="57" t="s">
        <v>62</v>
      </c>
      <c r="D38" s="56" t="s">
        <v>66</v>
      </c>
      <c r="E38" s="13" t="s">
        <v>37</v>
      </c>
      <c r="F38" s="61" t="s">
        <v>69</v>
      </c>
      <c r="G38" s="15">
        <v>2000</v>
      </c>
      <c r="H38" s="16"/>
      <c r="I38" s="15">
        <f t="shared" si="0"/>
        <v>2000</v>
      </c>
      <c r="J38" s="25"/>
      <c r="K38" s="62"/>
      <c r="N38" s="19"/>
    </row>
    <row r="39" spans="1:14" ht="56.25" x14ac:dyDescent="0.3">
      <c r="A39" s="40" t="s">
        <v>45</v>
      </c>
      <c r="B39" s="56">
        <v>929</v>
      </c>
      <c r="C39" s="63" t="s">
        <v>62</v>
      </c>
      <c r="D39" s="56" t="s">
        <v>66</v>
      </c>
      <c r="E39" s="56" t="s">
        <v>37</v>
      </c>
      <c r="F39" s="58" t="s">
        <v>46</v>
      </c>
      <c r="G39" s="64">
        <v>47166.73</v>
      </c>
      <c r="H39" s="56"/>
      <c r="I39" s="15">
        <f t="shared" si="0"/>
        <v>47166.73</v>
      </c>
      <c r="J39" s="64" t="e">
        <f>#REF!+#REF!</f>
        <v>#REF!</v>
      </c>
      <c r="K39" s="64" t="e">
        <f>#REF!+J39</f>
        <v>#REF!</v>
      </c>
      <c r="L39" s="19"/>
      <c r="N39" s="19"/>
    </row>
    <row r="40" spans="1:14" ht="131.25" x14ac:dyDescent="0.25">
      <c r="A40" s="46" t="s">
        <v>70</v>
      </c>
      <c r="B40" s="65">
        <v>929</v>
      </c>
      <c r="C40" s="48" t="s">
        <v>71</v>
      </c>
      <c r="D40" s="47" t="s">
        <v>72</v>
      </c>
      <c r="E40" s="65">
        <v>540</v>
      </c>
      <c r="F40" s="66">
        <v>251</v>
      </c>
      <c r="G40" s="30">
        <v>312690</v>
      </c>
      <c r="H40" s="16"/>
      <c r="I40" s="15">
        <f t="shared" si="0"/>
        <v>312690</v>
      </c>
      <c r="J40" s="67"/>
      <c r="K40" s="26"/>
      <c r="N40" s="19"/>
    </row>
    <row r="41" spans="1:14" ht="37.5" x14ac:dyDescent="0.25">
      <c r="A41" s="20" t="s">
        <v>86</v>
      </c>
      <c r="B41" s="13" t="s">
        <v>25</v>
      </c>
      <c r="C41" s="29" t="s">
        <v>71</v>
      </c>
      <c r="D41" s="68">
        <v>9990087100</v>
      </c>
      <c r="E41" s="65" t="s">
        <v>37</v>
      </c>
      <c r="F41" s="66" t="s">
        <v>73</v>
      </c>
      <c r="G41" s="69">
        <v>0</v>
      </c>
      <c r="H41" s="16" t="s">
        <v>85</v>
      </c>
      <c r="I41" s="15">
        <f t="shared" si="0"/>
        <v>14506.88</v>
      </c>
      <c r="J41" s="67"/>
      <c r="K41" s="26"/>
      <c r="N41" s="19"/>
    </row>
    <row r="42" spans="1:14" ht="37.5" x14ac:dyDescent="0.25">
      <c r="A42" s="20" t="s">
        <v>33</v>
      </c>
      <c r="B42" s="13" t="s">
        <v>25</v>
      </c>
      <c r="C42" s="29" t="s">
        <v>71</v>
      </c>
      <c r="D42" s="68">
        <v>9990087100</v>
      </c>
      <c r="E42" s="13" t="s">
        <v>34</v>
      </c>
      <c r="F42" s="14" t="s">
        <v>35</v>
      </c>
      <c r="G42" s="30">
        <v>7900</v>
      </c>
      <c r="H42" s="16"/>
      <c r="I42" s="15">
        <f t="shared" si="0"/>
        <v>7900</v>
      </c>
      <c r="J42" s="28"/>
      <c r="K42" s="26"/>
      <c r="L42" s="19"/>
      <c r="N42" s="19"/>
    </row>
    <row r="43" spans="1:14" ht="56.25" x14ac:dyDescent="0.3">
      <c r="A43" s="40" t="s">
        <v>45</v>
      </c>
      <c r="B43" s="13" t="s">
        <v>25</v>
      </c>
      <c r="C43" s="29" t="s">
        <v>71</v>
      </c>
      <c r="D43" s="68">
        <v>9990087100</v>
      </c>
      <c r="E43" s="13" t="s">
        <v>37</v>
      </c>
      <c r="F43" s="14" t="s">
        <v>46</v>
      </c>
      <c r="G43" s="30">
        <v>51800</v>
      </c>
      <c r="H43" s="16"/>
      <c r="I43" s="15">
        <f t="shared" si="0"/>
        <v>51800</v>
      </c>
      <c r="J43" s="28"/>
      <c r="K43" s="26"/>
      <c r="L43" s="19"/>
      <c r="N43" s="19"/>
    </row>
    <row r="44" spans="1:14" ht="131.25" x14ac:dyDescent="0.25">
      <c r="A44" s="20" t="s">
        <v>70</v>
      </c>
      <c r="B44" s="13">
        <v>929</v>
      </c>
      <c r="C44" s="29" t="s">
        <v>74</v>
      </c>
      <c r="D44" s="21" t="s">
        <v>75</v>
      </c>
      <c r="E44" s="13">
        <v>540</v>
      </c>
      <c r="F44" s="14">
        <v>251</v>
      </c>
      <c r="G44" s="30">
        <v>359750</v>
      </c>
      <c r="H44" s="16"/>
      <c r="I44" s="15">
        <f t="shared" si="0"/>
        <v>359750</v>
      </c>
      <c r="J44" s="28"/>
      <c r="K44" s="26"/>
      <c r="L44" s="19"/>
      <c r="M44" s="70"/>
      <c r="N44" s="19"/>
    </row>
    <row r="45" spans="1:14" ht="18.75" x14ac:dyDescent="0.25">
      <c r="A45" s="20" t="s">
        <v>76</v>
      </c>
      <c r="B45" s="13"/>
      <c r="C45" s="13"/>
      <c r="D45" s="13"/>
      <c r="E45" s="13"/>
      <c r="F45" s="14"/>
      <c r="G45" s="16">
        <f>SUM(G10:G44)</f>
        <v>3834850</v>
      </c>
      <c r="H45" s="16"/>
      <c r="I45" s="15">
        <f>SUM(I10:I44)</f>
        <v>3834853.44</v>
      </c>
      <c r="J45" s="17"/>
      <c r="K45" s="18"/>
      <c r="L45" s="19"/>
      <c r="N45" s="19"/>
    </row>
    <row r="46" spans="1:14" ht="18.75" x14ac:dyDescent="0.25">
      <c r="I46" s="71"/>
    </row>
  </sheetData>
  <mergeCells count="6">
    <mergeCell ref="A6:I6"/>
    <mergeCell ref="E1:I1"/>
    <mergeCell ref="A2:I2"/>
    <mergeCell ref="B3:I3"/>
    <mergeCell ref="D4:I4"/>
    <mergeCell ref="A5:I5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A28" workbookViewId="0">
      <selection activeCell="H39" sqref="H39"/>
    </sheetView>
  </sheetViews>
  <sheetFormatPr defaultRowHeight="15" x14ac:dyDescent="0.25"/>
  <cols>
    <col min="1" max="1" width="35.5703125" customWidth="1"/>
    <col min="4" max="4" width="15.42578125" customWidth="1"/>
    <col min="7" max="7" width="14.7109375" customWidth="1"/>
    <col min="8" max="8" width="13.85546875" customWidth="1"/>
    <col min="9" max="9" width="15" bestFit="1" customWidth="1"/>
    <col min="10" max="10" width="10.7109375" hidden="1" customWidth="1"/>
    <col min="11" max="11" width="12.85546875" style="2" hidden="1" customWidth="1"/>
    <col min="12" max="12" width="18.5703125" customWidth="1"/>
    <col min="13" max="13" width="17.5703125" customWidth="1"/>
    <col min="14" max="14" width="15.28515625" customWidth="1"/>
  </cols>
  <sheetData>
    <row r="1" spans="1:14" ht="18.75" x14ac:dyDescent="0.3">
      <c r="A1" s="1"/>
      <c r="B1" s="1"/>
      <c r="C1" s="1"/>
      <c r="D1" s="1"/>
      <c r="E1" s="98"/>
      <c r="F1" s="98"/>
      <c r="G1" s="98"/>
      <c r="H1" s="98"/>
      <c r="I1" s="98"/>
    </row>
    <row r="2" spans="1:14" ht="18.75" x14ac:dyDescent="0.3">
      <c r="A2" s="99" t="s">
        <v>0</v>
      </c>
      <c r="B2" s="99"/>
      <c r="C2" s="99"/>
      <c r="D2" s="99"/>
      <c r="E2" s="99"/>
      <c r="F2" s="99"/>
      <c r="G2" s="99"/>
      <c r="H2" s="99"/>
      <c r="I2" s="99"/>
    </row>
    <row r="3" spans="1:14" ht="18.75" x14ac:dyDescent="0.3">
      <c r="A3" s="3"/>
      <c r="B3" s="100" t="s">
        <v>1</v>
      </c>
      <c r="C3" s="100"/>
      <c r="D3" s="100"/>
      <c r="E3" s="100"/>
      <c r="F3" s="100"/>
      <c r="G3" s="100"/>
      <c r="H3" s="100"/>
      <c r="I3" s="100"/>
    </row>
    <row r="4" spans="1:14" ht="18.75" x14ac:dyDescent="0.3">
      <c r="A4" s="3"/>
      <c r="B4" s="4"/>
      <c r="C4" s="4"/>
      <c r="D4" s="101" t="s">
        <v>81</v>
      </c>
      <c r="E4" s="101"/>
      <c r="F4" s="101"/>
      <c r="G4" s="101"/>
      <c r="H4" s="101"/>
      <c r="I4" s="101"/>
    </row>
    <row r="5" spans="1:14" ht="18.75" x14ac:dyDescent="0.3">
      <c r="A5" s="97" t="s">
        <v>2</v>
      </c>
      <c r="B5" s="97"/>
      <c r="C5" s="97"/>
      <c r="D5" s="97"/>
      <c r="E5" s="97"/>
      <c r="F5" s="97"/>
      <c r="G5" s="97"/>
      <c r="H5" s="97"/>
      <c r="I5" s="97"/>
    </row>
    <row r="6" spans="1:14" ht="18.75" x14ac:dyDescent="0.3">
      <c r="A6" s="97" t="s">
        <v>3</v>
      </c>
      <c r="B6" s="97"/>
      <c r="C6" s="97"/>
      <c r="D6" s="97"/>
      <c r="E6" s="97"/>
      <c r="F6" s="97"/>
      <c r="G6" s="97"/>
      <c r="H6" s="97"/>
      <c r="I6" s="97"/>
    </row>
    <row r="7" spans="1:14" ht="18.75" x14ac:dyDescent="0.3">
      <c r="A7" s="5"/>
      <c r="B7" s="5"/>
      <c r="C7" s="5"/>
      <c r="D7" s="5"/>
      <c r="E7" s="5"/>
      <c r="F7" s="5"/>
      <c r="G7" s="5"/>
      <c r="H7" s="5"/>
      <c r="I7" s="5"/>
    </row>
    <row r="8" spans="1:14" ht="56.25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7" t="s">
        <v>9</v>
      </c>
      <c r="G8" s="8" t="s">
        <v>10</v>
      </c>
      <c r="H8" s="9" t="s">
        <v>77</v>
      </c>
      <c r="I8" s="8" t="s">
        <v>10</v>
      </c>
      <c r="J8" s="10" t="s">
        <v>11</v>
      </c>
      <c r="K8" s="11" t="s">
        <v>12</v>
      </c>
    </row>
    <row r="9" spans="1:14" ht="37.5" x14ac:dyDescent="0.25">
      <c r="A9" s="12" t="s">
        <v>13</v>
      </c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17</v>
      </c>
      <c r="G9" s="15">
        <v>3834850</v>
      </c>
      <c r="H9" s="73" t="s">
        <v>78</v>
      </c>
      <c r="I9" s="15">
        <v>3834850</v>
      </c>
      <c r="J9" s="17"/>
      <c r="K9" s="18"/>
      <c r="L9" s="19"/>
    </row>
    <row r="10" spans="1:14" ht="18.75" x14ac:dyDescent="0.25">
      <c r="A10" s="20" t="s">
        <v>18</v>
      </c>
      <c r="B10" s="13">
        <v>929</v>
      </c>
      <c r="C10" s="21" t="s">
        <v>19</v>
      </c>
      <c r="D10" s="13">
        <v>9990091100</v>
      </c>
      <c r="E10" s="22">
        <v>121</v>
      </c>
      <c r="F10" s="23" t="s">
        <v>20</v>
      </c>
      <c r="G10" s="15">
        <v>447180</v>
      </c>
      <c r="H10" s="72"/>
      <c r="I10" s="15">
        <f>G10+H10</f>
        <v>447180</v>
      </c>
      <c r="J10" s="25"/>
      <c r="K10" s="26"/>
      <c r="N10" s="19"/>
    </row>
    <row r="11" spans="1:14" ht="37.5" x14ac:dyDescent="0.25">
      <c r="A11" s="27" t="s">
        <v>21</v>
      </c>
      <c r="B11" s="13">
        <v>929</v>
      </c>
      <c r="C11" s="21" t="s">
        <v>19</v>
      </c>
      <c r="D11" s="13">
        <v>9990091100</v>
      </c>
      <c r="E11" s="22" t="s">
        <v>22</v>
      </c>
      <c r="F11" s="23" t="s">
        <v>23</v>
      </c>
      <c r="G11" s="15">
        <v>101178.9</v>
      </c>
      <c r="H11" s="72"/>
      <c r="I11" s="15">
        <f t="shared" ref="I11:I44" si="0">G11+H11</f>
        <v>101178.9</v>
      </c>
      <c r="J11" s="28"/>
      <c r="K11" s="26"/>
      <c r="L11" s="19"/>
      <c r="N11" s="19"/>
    </row>
    <row r="12" spans="1:14" ht="75" x14ac:dyDescent="0.25">
      <c r="A12" s="20" t="s">
        <v>24</v>
      </c>
      <c r="B12" s="13" t="s">
        <v>25</v>
      </c>
      <c r="C12" s="29" t="s">
        <v>26</v>
      </c>
      <c r="D12" s="13" t="s">
        <v>27</v>
      </c>
      <c r="E12" s="22" t="s">
        <v>28</v>
      </c>
      <c r="F12" s="23" t="s">
        <v>29</v>
      </c>
      <c r="G12" s="30">
        <v>1000</v>
      </c>
      <c r="H12" s="72"/>
      <c r="I12" s="15">
        <f t="shared" si="0"/>
        <v>1000</v>
      </c>
      <c r="J12" s="25"/>
      <c r="K12" s="31"/>
      <c r="N12" s="19"/>
    </row>
    <row r="13" spans="1:14" ht="75" x14ac:dyDescent="0.25">
      <c r="A13" s="20" t="s">
        <v>24</v>
      </c>
      <c r="B13" s="13">
        <v>929</v>
      </c>
      <c r="C13" s="21" t="s">
        <v>26</v>
      </c>
      <c r="D13" s="21" t="s">
        <v>30</v>
      </c>
      <c r="E13" s="13">
        <v>540</v>
      </c>
      <c r="F13" s="14">
        <v>251</v>
      </c>
      <c r="G13" s="30">
        <v>256950</v>
      </c>
      <c r="H13" s="73"/>
      <c r="I13" s="15">
        <f t="shared" si="0"/>
        <v>256950</v>
      </c>
      <c r="J13" s="25"/>
      <c r="K13" s="26"/>
      <c r="N13" s="19"/>
    </row>
    <row r="14" spans="1:14" ht="75" x14ac:dyDescent="0.25">
      <c r="A14" s="20" t="s">
        <v>24</v>
      </c>
      <c r="B14" s="13">
        <v>929</v>
      </c>
      <c r="C14" s="21" t="s">
        <v>26</v>
      </c>
      <c r="D14" s="21" t="s">
        <v>31</v>
      </c>
      <c r="E14" s="13">
        <v>540</v>
      </c>
      <c r="F14" s="14">
        <v>251</v>
      </c>
      <c r="G14" s="30">
        <v>20400</v>
      </c>
      <c r="H14" s="73"/>
      <c r="I14" s="15">
        <f t="shared" si="0"/>
        <v>20400</v>
      </c>
      <c r="J14" s="25"/>
      <c r="K14" s="32"/>
      <c r="N14" s="19"/>
    </row>
    <row r="15" spans="1:14" ht="75" x14ac:dyDescent="0.25">
      <c r="A15" s="20" t="s">
        <v>24</v>
      </c>
      <c r="B15" s="13">
        <v>929</v>
      </c>
      <c r="C15" s="21" t="s">
        <v>26</v>
      </c>
      <c r="D15" s="21" t="s">
        <v>32</v>
      </c>
      <c r="E15" s="13">
        <v>540</v>
      </c>
      <c r="F15" s="14">
        <v>251</v>
      </c>
      <c r="G15" s="30">
        <v>1000</v>
      </c>
      <c r="H15" s="73"/>
      <c r="I15" s="15">
        <f t="shared" si="0"/>
        <v>1000</v>
      </c>
      <c r="J15" s="25"/>
      <c r="K15" s="26"/>
      <c r="N15" s="19"/>
    </row>
    <row r="16" spans="1:14" ht="18.75" x14ac:dyDescent="0.25">
      <c r="A16" s="20" t="s">
        <v>18</v>
      </c>
      <c r="B16" s="13">
        <v>929</v>
      </c>
      <c r="C16" s="21" t="s">
        <v>26</v>
      </c>
      <c r="D16" s="13">
        <v>9990090100</v>
      </c>
      <c r="E16" s="13">
        <v>121</v>
      </c>
      <c r="F16" s="14" t="s">
        <v>20</v>
      </c>
      <c r="G16" s="15">
        <v>477542.3</v>
      </c>
      <c r="H16" s="73"/>
      <c r="I16" s="15">
        <f t="shared" si="0"/>
        <v>477542.3</v>
      </c>
      <c r="J16" s="33"/>
      <c r="K16" s="26"/>
      <c r="N16" s="19"/>
    </row>
    <row r="17" spans="1:14" ht="37.5" x14ac:dyDescent="0.25">
      <c r="A17" s="27" t="s">
        <v>21</v>
      </c>
      <c r="B17" s="13">
        <v>929</v>
      </c>
      <c r="C17" s="21" t="s">
        <v>26</v>
      </c>
      <c r="D17" s="13">
        <v>9990090100</v>
      </c>
      <c r="E17" s="13" t="s">
        <v>22</v>
      </c>
      <c r="F17" s="14" t="s">
        <v>23</v>
      </c>
      <c r="G17" s="15">
        <v>154400</v>
      </c>
      <c r="H17" s="73"/>
      <c r="I17" s="15">
        <f t="shared" si="0"/>
        <v>154400</v>
      </c>
      <c r="J17" s="25"/>
      <c r="K17" s="26"/>
      <c r="N17" s="19"/>
    </row>
    <row r="18" spans="1:14" ht="37.5" x14ac:dyDescent="0.25">
      <c r="A18" s="20" t="s">
        <v>86</v>
      </c>
      <c r="B18" s="13">
        <v>929</v>
      </c>
      <c r="C18" s="21" t="s">
        <v>26</v>
      </c>
      <c r="D18" s="13">
        <v>9990090100</v>
      </c>
      <c r="E18" s="13" t="s">
        <v>37</v>
      </c>
      <c r="F18" s="14">
        <v>221</v>
      </c>
      <c r="G18" s="15">
        <v>50000</v>
      </c>
      <c r="H18" s="73"/>
      <c r="I18" s="15">
        <f t="shared" si="0"/>
        <v>50000</v>
      </c>
      <c r="J18" s="25"/>
      <c r="K18" s="26"/>
      <c r="N18" s="19"/>
    </row>
    <row r="19" spans="1:14" ht="37.5" x14ac:dyDescent="0.25">
      <c r="A19" s="20" t="s">
        <v>33</v>
      </c>
      <c r="B19" s="13">
        <v>929</v>
      </c>
      <c r="C19" s="21" t="s">
        <v>26</v>
      </c>
      <c r="D19" s="13">
        <v>9990090100</v>
      </c>
      <c r="E19" s="13" t="s">
        <v>34</v>
      </c>
      <c r="F19" s="14" t="s">
        <v>35</v>
      </c>
      <c r="G19" s="15">
        <v>181998.28</v>
      </c>
      <c r="H19" s="73" t="s">
        <v>79</v>
      </c>
      <c r="I19" s="15">
        <f t="shared" si="0"/>
        <v>182656.5</v>
      </c>
      <c r="J19" s="25"/>
      <c r="K19" s="26"/>
      <c r="N19" s="19"/>
    </row>
    <row r="20" spans="1:14" ht="37.5" x14ac:dyDescent="0.25">
      <c r="A20" s="34" t="s">
        <v>36</v>
      </c>
      <c r="B20" s="13" t="s">
        <v>25</v>
      </c>
      <c r="C20" s="21" t="s">
        <v>26</v>
      </c>
      <c r="D20" s="13">
        <v>9990090100</v>
      </c>
      <c r="E20" s="13" t="s">
        <v>37</v>
      </c>
      <c r="F20" s="35" t="s">
        <v>38</v>
      </c>
      <c r="G20" s="30">
        <v>2000</v>
      </c>
      <c r="H20" s="73"/>
      <c r="I20" s="15">
        <f t="shared" si="0"/>
        <v>2000</v>
      </c>
      <c r="J20" s="25"/>
      <c r="K20" s="26"/>
      <c r="N20" s="19"/>
    </row>
    <row r="21" spans="1:14" ht="18.75" x14ac:dyDescent="0.25">
      <c r="A21" s="36" t="s">
        <v>39</v>
      </c>
      <c r="B21" s="13" t="s">
        <v>25</v>
      </c>
      <c r="C21" s="21" t="s">
        <v>26</v>
      </c>
      <c r="D21" s="13">
        <v>9990090100</v>
      </c>
      <c r="E21" s="13" t="s">
        <v>37</v>
      </c>
      <c r="F21" s="35" t="s">
        <v>40</v>
      </c>
      <c r="G21" s="30">
        <v>5000</v>
      </c>
      <c r="H21" s="73"/>
      <c r="I21" s="15">
        <f t="shared" si="0"/>
        <v>5000</v>
      </c>
      <c r="J21" s="25"/>
      <c r="K21" s="26"/>
      <c r="N21" s="19"/>
    </row>
    <row r="22" spans="1:14" ht="18.75" x14ac:dyDescent="0.25">
      <c r="A22" s="37" t="s">
        <v>41</v>
      </c>
      <c r="B22" s="13" t="s">
        <v>25</v>
      </c>
      <c r="C22" s="21" t="s">
        <v>26</v>
      </c>
      <c r="D22" s="13">
        <v>9990090100</v>
      </c>
      <c r="E22" s="13" t="s">
        <v>37</v>
      </c>
      <c r="F22" s="35" t="s">
        <v>42</v>
      </c>
      <c r="G22" s="30">
        <v>2681.83</v>
      </c>
      <c r="H22" s="73"/>
      <c r="I22" s="15">
        <f t="shared" si="0"/>
        <v>2681.83</v>
      </c>
      <c r="J22" s="25"/>
      <c r="K22" s="26"/>
      <c r="N22" s="19"/>
    </row>
    <row r="23" spans="1:14" ht="37.5" x14ac:dyDescent="0.25">
      <c r="A23" s="38" t="s">
        <v>43</v>
      </c>
      <c r="B23" s="13">
        <v>929</v>
      </c>
      <c r="C23" s="21" t="s">
        <v>26</v>
      </c>
      <c r="D23" s="13">
        <v>9990090100</v>
      </c>
      <c r="E23" s="13" t="s">
        <v>37</v>
      </c>
      <c r="F23" s="39" t="s">
        <v>44</v>
      </c>
      <c r="G23" s="30">
        <v>0</v>
      </c>
      <c r="H23" s="73"/>
      <c r="I23" s="15">
        <f t="shared" si="0"/>
        <v>0</v>
      </c>
      <c r="J23" s="25"/>
      <c r="K23" s="26"/>
      <c r="N23" s="19"/>
    </row>
    <row r="24" spans="1:14" ht="56.25" x14ac:dyDescent="0.3">
      <c r="A24" s="40" t="s">
        <v>45</v>
      </c>
      <c r="B24" s="13">
        <v>929</v>
      </c>
      <c r="C24" s="21" t="s">
        <v>26</v>
      </c>
      <c r="D24" s="13">
        <v>9990090100</v>
      </c>
      <c r="E24" s="13" t="s">
        <v>37</v>
      </c>
      <c r="F24" s="41" t="s">
        <v>46</v>
      </c>
      <c r="G24" s="30">
        <v>18011.29</v>
      </c>
      <c r="H24" s="73" t="s">
        <v>80</v>
      </c>
      <c r="I24" s="15">
        <f t="shared" si="0"/>
        <v>33687.300000000003</v>
      </c>
      <c r="J24" s="25"/>
      <c r="K24" s="26"/>
      <c r="N24" s="19"/>
    </row>
    <row r="25" spans="1:14" ht="18.75" x14ac:dyDescent="0.25">
      <c r="A25" s="42" t="s">
        <v>47</v>
      </c>
      <c r="B25" s="16">
        <v>929</v>
      </c>
      <c r="C25" s="43" t="s">
        <v>26</v>
      </c>
      <c r="D25" s="16">
        <v>9990090100</v>
      </c>
      <c r="E25" s="16">
        <v>852</v>
      </c>
      <c r="F25" s="33" t="s">
        <v>48</v>
      </c>
      <c r="G25" s="15">
        <v>5850</v>
      </c>
      <c r="H25" s="73"/>
      <c r="I25" s="15">
        <f t="shared" si="0"/>
        <v>5850</v>
      </c>
      <c r="J25" s="25"/>
      <c r="K25" s="26"/>
      <c r="N25" s="19"/>
    </row>
    <row r="26" spans="1:14" ht="18.75" x14ac:dyDescent="0.25">
      <c r="A26" s="42" t="s">
        <v>49</v>
      </c>
      <c r="B26" s="43" t="s">
        <v>25</v>
      </c>
      <c r="C26" s="43" t="s">
        <v>26</v>
      </c>
      <c r="D26" s="43" t="s">
        <v>50</v>
      </c>
      <c r="E26" s="43" t="s">
        <v>51</v>
      </c>
      <c r="F26" s="44">
        <v>296</v>
      </c>
      <c r="G26" s="15">
        <v>1950</v>
      </c>
      <c r="H26" s="74"/>
      <c r="I26" s="15">
        <f t="shared" si="0"/>
        <v>1950</v>
      </c>
      <c r="J26" s="45"/>
      <c r="K26" s="26"/>
      <c r="L26" s="19"/>
      <c r="N26" s="19"/>
    </row>
    <row r="27" spans="1:14" ht="75" x14ac:dyDescent="0.25">
      <c r="A27" s="46" t="s">
        <v>52</v>
      </c>
      <c r="B27" s="47">
        <v>929</v>
      </c>
      <c r="C27" s="48" t="s">
        <v>53</v>
      </c>
      <c r="D27" s="47">
        <v>9990082610</v>
      </c>
      <c r="E27" s="47">
        <v>870</v>
      </c>
      <c r="F27" s="49">
        <v>296</v>
      </c>
      <c r="G27" s="15">
        <v>5000</v>
      </c>
      <c r="H27" s="74"/>
      <c r="I27" s="15">
        <f t="shared" si="0"/>
        <v>5000</v>
      </c>
      <c r="J27" s="25"/>
      <c r="K27" s="26"/>
      <c r="L27" s="19"/>
      <c r="N27" s="19"/>
    </row>
    <row r="28" spans="1:14" ht="18.75" x14ac:dyDescent="0.25">
      <c r="A28" s="20" t="s">
        <v>18</v>
      </c>
      <c r="B28" s="13">
        <v>929</v>
      </c>
      <c r="C28" s="29" t="s">
        <v>54</v>
      </c>
      <c r="D28" s="13" t="s">
        <v>55</v>
      </c>
      <c r="E28" s="13" t="s">
        <v>56</v>
      </c>
      <c r="F28" s="14" t="s">
        <v>20</v>
      </c>
      <c r="G28" s="15">
        <v>300003.44</v>
      </c>
      <c r="H28" s="73"/>
      <c r="I28" s="15">
        <f t="shared" si="0"/>
        <v>300003.44</v>
      </c>
      <c r="J28" s="25"/>
      <c r="K28" s="26"/>
      <c r="N28" s="19"/>
    </row>
    <row r="29" spans="1:14" ht="37.5" x14ac:dyDescent="0.25">
      <c r="A29" s="27" t="s">
        <v>21</v>
      </c>
      <c r="B29" s="13">
        <v>929</v>
      </c>
      <c r="C29" s="29" t="s">
        <v>54</v>
      </c>
      <c r="D29" s="13" t="s">
        <v>55</v>
      </c>
      <c r="E29" s="13" t="s">
        <v>57</v>
      </c>
      <c r="F29" s="14" t="s">
        <v>23</v>
      </c>
      <c r="G29" s="15">
        <v>98800</v>
      </c>
      <c r="H29" s="73"/>
      <c r="I29" s="15">
        <f t="shared" si="0"/>
        <v>98800</v>
      </c>
      <c r="J29" s="25"/>
      <c r="K29" s="26"/>
      <c r="N29" s="19"/>
    </row>
    <row r="30" spans="1:14" ht="56.25" x14ac:dyDescent="0.3">
      <c r="A30" s="40" t="s">
        <v>45</v>
      </c>
      <c r="B30" s="13">
        <v>929</v>
      </c>
      <c r="C30" s="29" t="s">
        <v>54</v>
      </c>
      <c r="D30" s="13" t="s">
        <v>55</v>
      </c>
      <c r="E30" s="13" t="s">
        <v>37</v>
      </c>
      <c r="F30" s="14" t="s">
        <v>44</v>
      </c>
      <c r="G30" s="30">
        <v>80000</v>
      </c>
      <c r="H30" s="73"/>
      <c r="I30" s="15">
        <f t="shared" si="0"/>
        <v>80000</v>
      </c>
      <c r="J30" s="25"/>
      <c r="K30" s="26"/>
      <c r="L30" s="19"/>
      <c r="N30" s="19"/>
    </row>
    <row r="31" spans="1:14" ht="18.75" x14ac:dyDescent="0.25">
      <c r="A31" s="20" t="s">
        <v>18</v>
      </c>
      <c r="B31" s="13">
        <v>929</v>
      </c>
      <c r="C31" s="21" t="s">
        <v>58</v>
      </c>
      <c r="D31" s="13">
        <v>9990051180</v>
      </c>
      <c r="E31" s="13">
        <v>121</v>
      </c>
      <c r="F31" s="14" t="s">
        <v>20</v>
      </c>
      <c r="G31" s="15">
        <v>114682</v>
      </c>
      <c r="H31" s="73"/>
      <c r="I31" s="15">
        <f t="shared" si="0"/>
        <v>114682</v>
      </c>
      <c r="J31" s="25"/>
      <c r="K31" s="26"/>
      <c r="N31" s="19"/>
    </row>
    <row r="32" spans="1:14" ht="37.5" x14ac:dyDescent="0.25">
      <c r="A32" s="27" t="s">
        <v>21</v>
      </c>
      <c r="B32" s="13">
        <v>929</v>
      </c>
      <c r="C32" s="21" t="s">
        <v>58</v>
      </c>
      <c r="D32" s="13">
        <v>9990051180</v>
      </c>
      <c r="E32" s="13" t="s">
        <v>22</v>
      </c>
      <c r="F32" s="14" t="s">
        <v>23</v>
      </c>
      <c r="G32" s="15">
        <v>49618</v>
      </c>
      <c r="H32" s="73"/>
      <c r="I32" s="15">
        <f t="shared" si="0"/>
        <v>49618</v>
      </c>
      <c r="J32" s="28"/>
      <c r="K32" s="26"/>
      <c r="L32" s="19"/>
      <c r="N32" s="19"/>
    </row>
    <row r="33" spans="1:14" ht="18.75" x14ac:dyDescent="0.25">
      <c r="A33" s="27" t="s">
        <v>59</v>
      </c>
      <c r="B33" s="13" t="s">
        <v>25</v>
      </c>
      <c r="C33" s="29" t="s">
        <v>60</v>
      </c>
      <c r="D33" s="50" t="s">
        <v>61</v>
      </c>
      <c r="E33" s="13" t="s">
        <v>37</v>
      </c>
      <c r="F33" s="14" t="s">
        <v>38</v>
      </c>
      <c r="G33" s="15">
        <v>655300</v>
      </c>
      <c r="H33" s="73"/>
      <c r="I33" s="15">
        <f t="shared" si="0"/>
        <v>655300</v>
      </c>
      <c r="J33" s="28"/>
      <c r="K33" s="26"/>
      <c r="L33" s="19"/>
      <c r="N33" s="19"/>
    </row>
    <row r="34" spans="1:14" ht="18.75" x14ac:dyDescent="0.25">
      <c r="A34" s="20" t="s">
        <v>18</v>
      </c>
      <c r="B34" s="13" t="s">
        <v>25</v>
      </c>
      <c r="C34" s="29" t="s">
        <v>62</v>
      </c>
      <c r="D34" s="21" t="s">
        <v>63</v>
      </c>
      <c r="E34" s="13" t="s">
        <v>56</v>
      </c>
      <c r="F34" s="14" t="s">
        <v>20</v>
      </c>
      <c r="G34" s="15">
        <v>3840.24</v>
      </c>
      <c r="H34" s="73"/>
      <c r="I34" s="15">
        <f t="shared" si="0"/>
        <v>3840.24</v>
      </c>
      <c r="J34" s="25"/>
      <c r="K34" s="26"/>
      <c r="N34" s="19"/>
    </row>
    <row r="35" spans="1:14" ht="37.5" x14ac:dyDescent="0.25">
      <c r="A35" s="27" t="s">
        <v>21</v>
      </c>
      <c r="B35" s="13" t="s">
        <v>25</v>
      </c>
      <c r="C35" s="29" t="s">
        <v>62</v>
      </c>
      <c r="D35" s="21" t="s">
        <v>63</v>
      </c>
      <c r="E35" s="13" t="s">
        <v>57</v>
      </c>
      <c r="F35" s="14" t="s">
        <v>23</v>
      </c>
      <c r="G35" s="15">
        <v>1159.76</v>
      </c>
      <c r="H35" s="73"/>
      <c r="I35" s="15">
        <f t="shared" si="0"/>
        <v>1159.76</v>
      </c>
      <c r="J35" s="25"/>
      <c r="K35" s="26"/>
      <c r="N35" s="19"/>
    </row>
    <row r="36" spans="1:14" ht="18.75" x14ac:dyDescent="0.25">
      <c r="A36" s="20" t="s">
        <v>64</v>
      </c>
      <c r="B36" s="51" t="s">
        <v>25</v>
      </c>
      <c r="C36" s="52" t="s">
        <v>62</v>
      </c>
      <c r="D36" s="53">
        <v>9990088100</v>
      </c>
      <c r="E36" s="54" t="s">
        <v>37</v>
      </c>
      <c r="F36" s="35" t="s">
        <v>35</v>
      </c>
      <c r="G36" s="15">
        <v>2332.5500000000002</v>
      </c>
      <c r="H36" s="73"/>
      <c r="I36" s="15">
        <f t="shared" si="0"/>
        <v>2332.5500000000002</v>
      </c>
      <c r="J36" s="55"/>
      <c r="K36" s="26"/>
      <c r="N36" s="19"/>
    </row>
    <row r="37" spans="1:14" ht="37.5" x14ac:dyDescent="0.25">
      <c r="A37" s="42" t="s">
        <v>65</v>
      </c>
      <c r="B37" s="56">
        <v>929</v>
      </c>
      <c r="C37" s="57" t="s">
        <v>62</v>
      </c>
      <c r="D37" s="56" t="s">
        <v>66</v>
      </c>
      <c r="E37" s="56" t="s">
        <v>37</v>
      </c>
      <c r="F37" s="58" t="s">
        <v>67</v>
      </c>
      <c r="G37" s="15">
        <v>1161.24</v>
      </c>
      <c r="H37" s="75"/>
      <c r="I37" s="15">
        <f t="shared" si="0"/>
        <v>1161.24</v>
      </c>
      <c r="J37" s="59"/>
      <c r="K37" s="60"/>
      <c r="N37" s="19"/>
    </row>
    <row r="38" spans="1:14" ht="37.5" x14ac:dyDescent="0.25">
      <c r="A38" s="46" t="s">
        <v>68</v>
      </c>
      <c r="B38" s="13">
        <v>929</v>
      </c>
      <c r="C38" s="57" t="s">
        <v>62</v>
      </c>
      <c r="D38" s="56" t="s">
        <v>66</v>
      </c>
      <c r="E38" s="13" t="s">
        <v>37</v>
      </c>
      <c r="F38" s="61" t="s">
        <v>69</v>
      </c>
      <c r="G38" s="15">
        <v>2000</v>
      </c>
      <c r="H38" s="73"/>
      <c r="I38" s="15">
        <f t="shared" si="0"/>
        <v>2000</v>
      </c>
      <c r="J38" s="25"/>
      <c r="K38" s="62"/>
      <c r="N38" s="19"/>
    </row>
    <row r="39" spans="1:14" ht="56.25" x14ac:dyDescent="0.3">
      <c r="A39" s="40" t="s">
        <v>45</v>
      </c>
      <c r="B39" s="56">
        <v>929</v>
      </c>
      <c r="C39" s="63" t="s">
        <v>62</v>
      </c>
      <c r="D39" s="56" t="s">
        <v>66</v>
      </c>
      <c r="E39" s="56" t="s">
        <v>37</v>
      </c>
      <c r="F39" s="58" t="s">
        <v>46</v>
      </c>
      <c r="G39" s="64">
        <v>47166.73</v>
      </c>
      <c r="H39" s="75"/>
      <c r="I39" s="15">
        <f t="shared" si="0"/>
        <v>47166.73</v>
      </c>
      <c r="J39" s="64" t="e">
        <f>#REF!+#REF!</f>
        <v>#REF!</v>
      </c>
      <c r="K39" s="64" t="e">
        <f>#REF!+J39</f>
        <v>#REF!</v>
      </c>
      <c r="L39" s="19"/>
      <c r="N39" s="19"/>
    </row>
    <row r="40" spans="1:14" ht="131.25" x14ac:dyDescent="0.25">
      <c r="A40" s="46" t="s">
        <v>70</v>
      </c>
      <c r="B40" s="65">
        <v>929</v>
      </c>
      <c r="C40" s="48" t="s">
        <v>71</v>
      </c>
      <c r="D40" s="47" t="s">
        <v>72</v>
      </c>
      <c r="E40" s="65">
        <v>540</v>
      </c>
      <c r="F40" s="66">
        <v>251</v>
      </c>
      <c r="G40" s="30">
        <v>312690</v>
      </c>
      <c r="H40" s="73"/>
      <c r="I40" s="15">
        <f t="shared" si="0"/>
        <v>312690</v>
      </c>
      <c r="J40" s="67"/>
      <c r="K40" s="26"/>
      <c r="N40" s="19"/>
    </row>
    <row r="41" spans="1:14" ht="37.5" x14ac:dyDescent="0.25">
      <c r="A41" s="20" t="s">
        <v>86</v>
      </c>
      <c r="B41" s="13" t="s">
        <v>25</v>
      </c>
      <c r="C41" s="29" t="s">
        <v>71</v>
      </c>
      <c r="D41" s="68">
        <v>9990087100</v>
      </c>
      <c r="E41" s="65" t="s">
        <v>37</v>
      </c>
      <c r="F41" s="66" t="s">
        <v>73</v>
      </c>
      <c r="G41" s="69">
        <v>14506.88</v>
      </c>
      <c r="H41" s="73"/>
      <c r="I41" s="15">
        <f t="shared" si="0"/>
        <v>14506.88</v>
      </c>
      <c r="J41" s="67"/>
      <c r="K41" s="26"/>
      <c r="N41" s="19"/>
    </row>
    <row r="42" spans="1:14" ht="37.5" x14ac:dyDescent="0.25">
      <c r="A42" s="20" t="s">
        <v>33</v>
      </c>
      <c r="B42" s="13" t="s">
        <v>25</v>
      </c>
      <c r="C42" s="29" t="s">
        <v>71</v>
      </c>
      <c r="D42" s="68">
        <v>9990087100</v>
      </c>
      <c r="E42" s="13" t="s">
        <v>34</v>
      </c>
      <c r="F42" s="14" t="s">
        <v>35</v>
      </c>
      <c r="G42" s="30">
        <v>7900</v>
      </c>
      <c r="H42" s="73"/>
      <c r="I42" s="15">
        <f t="shared" si="0"/>
        <v>7900</v>
      </c>
      <c r="J42" s="28"/>
      <c r="K42" s="26"/>
      <c r="L42" s="19"/>
      <c r="N42" s="19"/>
    </row>
    <row r="43" spans="1:14" ht="56.25" x14ac:dyDescent="0.3">
      <c r="A43" s="40" t="s">
        <v>45</v>
      </c>
      <c r="B43" s="13" t="s">
        <v>25</v>
      </c>
      <c r="C43" s="29" t="s">
        <v>71</v>
      </c>
      <c r="D43" s="68">
        <v>9990087100</v>
      </c>
      <c r="E43" s="13" t="s">
        <v>37</v>
      </c>
      <c r="F43" s="14" t="s">
        <v>46</v>
      </c>
      <c r="G43" s="30">
        <v>51800</v>
      </c>
      <c r="H43" s="73"/>
      <c r="I43" s="15">
        <f t="shared" si="0"/>
        <v>51800</v>
      </c>
      <c r="J43" s="28"/>
      <c r="K43" s="26"/>
      <c r="L43" s="19"/>
      <c r="N43" s="19"/>
    </row>
    <row r="44" spans="1:14" ht="131.25" x14ac:dyDescent="0.25">
      <c r="A44" s="20" t="s">
        <v>70</v>
      </c>
      <c r="B44" s="13">
        <v>929</v>
      </c>
      <c r="C44" s="29" t="s">
        <v>74</v>
      </c>
      <c r="D44" s="21" t="s">
        <v>75</v>
      </c>
      <c r="E44" s="13">
        <v>540</v>
      </c>
      <c r="F44" s="14">
        <v>251</v>
      </c>
      <c r="G44" s="30">
        <v>359750</v>
      </c>
      <c r="H44" s="73"/>
      <c r="I44" s="15">
        <f t="shared" si="0"/>
        <v>359750</v>
      </c>
      <c r="J44" s="28"/>
      <c r="K44" s="26"/>
      <c r="L44" s="19"/>
      <c r="M44" s="70"/>
      <c r="N44" s="19"/>
    </row>
    <row r="45" spans="1:14" ht="18.75" x14ac:dyDescent="0.25">
      <c r="A45" s="20" t="s">
        <v>76</v>
      </c>
      <c r="B45" s="13"/>
      <c r="C45" s="13"/>
      <c r="D45" s="13"/>
      <c r="E45" s="13"/>
      <c r="F45" s="14"/>
      <c r="G45" s="73">
        <f>SUM(G10:G44)</f>
        <v>3834853.44</v>
      </c>
      <c r="H45" s="73">
        <f>H44+H43+H42+H41+H40+H39+H38+H37+H36+H35+H34+H33+H32+H31+H30+H29+H28+H27+H26+H25+H24+H23+H22+H21+H20+H19+H18+H17+H16+H15+H14+H13+H12+H11+H10</f>
        <v>16334.23</v>
      </c>
      <c r="I45" s="15">
        <f>SUM(I10:I44)</f>
        <v>3851187.67</v>
      </c>
      <c r="J45" s="17"/>
      <c r="K45" s="18"/>
      <c r="L45" s="19"/>
      <c r="N45" s="19"/>
    </row>
    <row r="46" spans="1:14" ht="18.75" x14ac:dyDescent="0.25">
      <c r="I46" s="71"/>
    </row>
  </sheetData>
  <mergeCells count="6">
    <mergeCell ref="A6:I6"/>
    <mergeCell ref="E1:I1"/>
    <mergeCell ref="A2:I2"/>
    <mergeCell ref="B3:I3"/>
    <mergeCell ref="D4:I4"/>
    <mergeCell ref="A5:I5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ignoredErrors>
    <ignoredError sqref="H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workbookViewId="0">
      <selection activeCell="H46" sqref="H46"/>
    </sheetView>
  </sheetViews>
  <sheetFormatPr defaultRowHeight="15" x14ac:dyDescent="0.25"/>
  <cols>
    <col min="1" max="1" width="35.5703125" customWidth="1"/>
    <col min="4" max="4" width="15.42578125" customWidth="1"/>
    <col min="7" max="7" width="14.7109375" customWidth="1"/>
    <col min="8" max="8" width="13.85546875" customWidth="1"/>
    <col min="9" max="9" width="15" bestFit="1" customWidth="1"/>
    <col min="10" max="10" width="10.7109375" hidden="1" customWidth="1"/>
    <col min="11" max="11" width="12.85546875" style="2" hidden="1" customWidth="1"/>
    <col min="12" max="12" width="18.5703125" customWidth="1"/>
    <col min="13" max="13" width="17.5703125" customWidth="1"/>
    <col min="14" max="14" width="15.28515625" customWidth="1"/>
  </cols>
  <sheetData>
    <row r="1" spans="1:14" ht="18.75" x14ac:dyDescent="0.3">
      <c r="A1" s="1"/>
      <c r="B1" s="1"/>
      <c r="C1" s="1"/>
      <c r="D1" s="1"/>
      <c r="E1" s="98"/>
      <c r="F1" s="98"/>
      <c r="G1" s="98"/>
      <c r="H1" s="98"/>
      <c r="I1" s="98"/>
    </row>
    <row r="2" spans="1:14" ht="18.75" x14ac:dyDescent="0.3">
      <c r="A2" s="99" t="s">
        <v>0</v>
      </c>
      <c r="B2" s="99"/>
      <c r="C2" s="99"/>
      <c r="D2" s="99"/>
      <c r="E2" s="99"/>
      <c r="F2" s="99"/>
      <c r="G2" s="99"/>
      <c r="H2" s="99"/>
      <c r="I2" s="99"/>
    </row>
    <row r="3" spans="1:14" ht="18.75" x14ac:dyDescent="0.3">
      <c r="A3" s="76"/>
      <c r="B3" s="100" t="s">
        <v>1</v>
      </c>
      <c r="C3" s="100"/>
      <c r="D3" s="100"/>
      <c r="E3" s="100"/>
      <c r="F3" s="100"/>
      <c r="G3" s="100"/>
      <c r="H3" s="100"/>
      <c r="I3" s="100"/>
    </row>
    <row r="4" spans="1:14" ht="18.75" x14ac:dyDescent="0.3">
      <c r="A4" s="76"/>
      <c r="B4" s="77"/>
      <c r="C4" s="77"/>
      <c r="D4" s="101" t="s">
        <v>88</v>
      </c>
      <c r="E4" s="101"/>
      <c r="F4" s="101"/>
      <c r="G4" s="101"/>
      <c r="H4" s="101"/>
      <c r="I4" s="101"/>
    </row>
    <row r="5" spans="1:14" ht="18.75" x14ac:dyDescent="0.3">
      <c r="A5" s="97" t="s">
        <v>2</v>
      </c>
      <c r="B5" s="97"/>
      <c r="C5" s="97"/>
      <c r="D5" s="97"/>
      <c r="E5" s="97"/>
      <c r="F5" s="97"/>
      <c r="G5" s="97"/>
      <c r="H5" s="97"/>
      <c r="I5" s="97"/>
    </row>
    <row r="6" spans="1:14" ht="18.75" x14ac:dyDescent="0.3">
      <c r="A6" s="97" t="s">
        <v>3</v>
      </c>
      <c r="B6" s="97"/>
      <c r="C6" s="97"/>
      <c r="D6" s="97"/>
      <c r="E6" s="97"/>
      <c r="F6" s="97"/>
      <c r="G6" s="97"/>
      <c r="H6" s="97"/>
      <c r="I6" s="97"/>
    </row>
    <row r="7" spans="1:14" ht="18.75" x14ac:dyDescent="0.3">
      <c r="A7" s="78"/>
      <c r="B7" s="78"/>
      <c r="C7" s="78"/>
      <c r="D7" s="78"/>
      <c r="E7" s="78"/>
      <c r="F7" s="78"/>
      <c r="G7" s="78"/>
      <c r="H7" s="78"/>
      <c r="I7" s="78"/>
    </row>
    <row r="8" spans="1:14" ht="56.25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7" t="s">
        <v>9</v>
      </c>
      <c r="G8" s="8" t="s">
        <v>10</v>
      </c>
      <c r="H8" s="9" t="s">
        <v>89</v>
      </c>
      <c r="I8" s="8" t="s">
        <v>10</v>
      </c>
      <c r="J8" s="10" t="s">
        <v>11</v>
      </c>
      <c r="K8" s="11" t="s">
        <v>12</v>
      </c>
    </row>
    <row r="9" spans="1:14" ht="37.5" x14ac:dyDescent="0.25">
      <c r="A9" s="12" t="s">
        <v>13</v>
      </c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17</v>
      </c>
      <c r="G9" s="15">
        <v>3834850</v>
      </c>
      <c r="H9" s="73"/>
      <c r="I9" s="15">
        <v>3834850</v>
      </c>
      <c r="J9" s="17"/>
      <c r="K9" s="18"/>
      <c r="L9" s="19"/>
    </row>
    <row r="10" spans="1:14" ht="18.75" x14ac:dyDescent="0.25">
      <c r="A10" s="20" t="s">
        <v>18</v>
      </c>
      <c r="B10" s="13">
        <v>929</v>
      </c>
      <c r="C10" s="21" t="s">
        <v>19</v>
      </c>
      <c r="D10" s="13">
        <v>9990091100</v>
      </c>
      <c r="E10" s="22">
        <v>121</v>
      </c>
      <c r="F10" s="23" t="s">
        <v>20</v>
      </c>
      <c r="G10" s="15">
        <v>447180</v>
      </c>
      <c r="H10" s="72"/>
      <c r="I10" s="15">
        <f>G10+H10</f>
        <v>447180</v>
      </c>
      <c r="J10" s="25"/>
      <c r="K10" s="26"/>
      <c r="N10" s="19"/>
    </row>
    <row r="11" spans="1:14" ht="37.5" x14ac:dyDescent="0.25">
      <c r="A11" s="27" t="s">
        <v>21</v>
      </c>
      <c r="B11" s="13">
        <v>929</v>
      </c>
      <c r="C11" s="21" t="s">
        <v>19</v>
      </c>
      <c r="D11" s="13">
        <v>9990091100</v>
      </c>
      <c r="E11" s="22" t="s">
        <v>22</v>
      </c>
      <c r="F11" s="23" t="s">
        <v>23</v>
      </c>
      <c r="G11" s="15">
        <v>101178.9</v>
      </c>
      <c r="H11" s="72"/>
      <c r="I11" s="15">
        <f t="shared" ref="I11:I45" si="0">G11+H11</f>
        <v>101178.9</v>
      </c>
      <c r="J11" s="28"/>
      <c r="K11" s="26"/>
      <c r="L11" s="19"/>
      <c r="N11" s="19"/>
    </row>
    <row r="12" spans="1:14" ht="75" x14ac:dyDescent="0.25">
      <c r="A12" s="20" t="s">
        <v>24</v>
      </c>
      <c r="B12" s="13" t="s">
        <v>25</v>
      </c>
      <c r="C12" s="29" t="s">
        <v>26</v>
      </c>
      <c r="D12" s="13" t="s">
        <v>27</v>
      </c>
      <c r="E12" s="22" t="s">
        <v>28</v>
      </c>
      <c r="F12" s="23" t="s">
        <v>29</v>
      </c>
      <c r="G12" s="30">
        <v>1000</v>
      </c>
      <c r="H12" s="72"/>
      <c r="I12" s="15">
        <f t="shared" si="0"/>
        <v>1000</v>
      </c>
      <c r="J12" s="25"/>
      <c r="K12" s="31"/>
      <c r="N12" s="19"/>
    </row>
    <row r="13" spans="1:14" ht="75" x14ac:dyDescent="0.25">
      <c r="A13" s="20" t="s">
        <v>24</v>
      </c>
      <c r="B13" s="13">
        <v>929</v>
      </c>
      <c r="C13" s="21" t="s">
        <v>26</v>
      </c>
      <c r="D13" s="21" t="s">
        <v>30</v>
      </c>
      <c r="E13" s="13">
        <v>540</v>
      </c>
      <c r="F13" s="14">
        <v>251</v>
      </c>
      <c r="G13" s="30">
        <v>256950</v>
      </c>
      <c r="H13" s="73"/>
      <c r="I13" s="15">
        <f t="shared" si="0"/>
        <v>256950</v>
      </c>
      <c r="J13" s="25"/>
      <c r="K13" s="26"/>
      <c r="N13" s="19"/>
    </row>
    <row r="14" spans="1:14" ht="75" x14ac:dyDescent="0.25">
      <c r="A14" s="20" t="s">
        <v>24</v>
      </c>
      <c r="B14" s="13">
        <v>929</v>
      </c>
      <c r="C14" s="21" t="s">
        <v>26</v>
      </c>
      <c r="D14" s="21" t="s">
        <v>31</v>
      </c>
      <c r="E14" s="13">
        <v>540</v>
      </c>
      <c r="F14" s="14">
        <v>251</v>
      </c>
      <c r="G14" s="30">
        <v>20400</v>
      </c>
      <c r="H14" s="73"/>
      <c r="I14" s="15">
        <f t="shared" si="0"/>
        <v>20400</v>
      </c>
      <c r="J14" s="25"/>
      <c r="K14" s="32"/>
      <c r="N14" s="19"/>
    </row>
    <row r="15" spans="1:14" ht="75" x14ac:dyDescent="0.25">
      <c r="A15" s="20" t="s">
        <v>24</v>
      </c>
      <c r="B15" s="13">
        <v>929</v>
      </c>
      <c r="C15" s="21" t="s">
        <v>26</v>
      </c>
      <c r="D15" s="21" t="s">
        <v>32</v>
      </c>
      <c r="E15" s="13">
        <v>540</v>
      </c>
      <c r="F15" s="14">
        <v>251</v>
      </c>
      <c r="G15" s="30">
        <v>1000</v>
      </c>
      <c r="H15" s="73"/>
      <c r="I15" s="15">
        <f t="shared" si="0"/>
        <v>1000</v>
      </c>
      <c r="J15" s="25"/>
      <c r="K15" s="26"/>
      <c r="N15" s="19"/>
    </row>
    <row r="16" spans="1:14" ht="18.75" x14ac:dyDescent="0.25">
      <c r="A16" s="20" t="s">
        <v>18</v>
      </c>
      <c r="B16" s="13">
        <v>929</v>
      </c>
      <c r="C16" s="21" t="s">
        <v>26</v>
      </c>
      <c r="D16" s="13">
        <v>9990090100</v>
      </c>
      <c r="E16" s="13">
        <v>121</v>
      </c>
      <c r="F16" s="14" t="s">
        <v>20</v>
      </c>
      <c r="G16" s="15">
        <v>477542.3</v>
      </c>
      <c r="H16" s="73"/>
      <c r="I16" s="15">
        <f t="shared" si="0"/>
        <v>477542.3</v>
      </c>
      <c r="J16" s="33"/>
      <c r="K16" s="26"/>
      <c r="N16" s="19"/>
    </row>
    <row r="17" spans="1:14" ht="37.5" x14ac:dyDescent="0.25">
      <c r="A17" s="27" t="s">
        <v>21</v>
      </c>
      <c r="B17" s="13">
        <v>929</v>
      </c>
      <c r="C17" s="21" t="s">
        <v>26</v>
      </c>
      <c r="D17" s="13">
        <v>9990090100</v>
      </c>
      <c r="E17" s="13" t="s">
        <v>22</v>
      </c>
      <c r="F17" s="14" t="s">
        <v>23</v>
      </c>
      <c r="G17" s="15">
        <v>154400</v>
      </c>
      <c r="H17" s="73"/>
      <c r="I17" s="15">
        <f t="shared" si="0"/>
        <v>154400</v>
      </c>
      <c r="J17" s="25"/>
      <c r="K17" s="26"/>
      <c r="N17" s="19"/>
    </row>
    <row r="18" spans="1:14" ht="37.5" x14ac:dyDescent="0.25">
      <c r="A18" s="20" t="s">
        <v>86</v>
      </c>
      <c r="B18" s="13">
        <v>929</v>
      </c>
      <c r="C18" s="21" t="s">
        <v>26</v>
      </c>
      <c r="D18" s="13">
        <v>9990090100</v>
      </c>
      <c r="E18" s="13" t="s">
        <v>37</v>
      </c>
      <c r="F18" s="14">
        <v>221</v>
      </c>
      <c r="G18" s="15">
        <v>50000</v>
      </c>
      <c r="H18" s="73"/>
      <c r="I18" s="15">
        <f t="shared" si="0"/>
        <v>50000</v>
      </c>
      <c r="J18" s="25"/>
      <c r="K18" s="26"/>
      <c r="N18" s="19"/>
    </row>
    <row r="19" spans="1:14" ht="37.5" x14ac:dyDescent="0.25">
      <c r="A19" s="20" t="s">
        <v>33</v>
      </c>
      <c r="B19" s="13">
        <v>929</v>
      </c>
      <c r="C19" s="21" t="s">
        <v>26</v>
      </c>
      <c r="D19" s="13">
        <v>9990090100</v>
      </c>
      <c r="E19" s="13" t="s">
        <v>34</v>
      </c>
      <c r="F19" s="14" t="s">
        <v>35</v>
      </c>
      <c r="G19" s="15">
        <v>182656.5</v>
      </c>
      <c r="H19" s="73"/>
      <c r="I19" s="15">
        <f t="shared" si="0"/>
        <v>182656.5</v>
      </c>
      <c r="J19" s="25"/>
      <c r="K19" s="26"/>
      <c r="N19" s="19"/>
    </row>
    <row r="20" spans="1:14" ht="37.5" x14ac:dyDescent="0.25">
      <c r="A20" s="34" t="s">
        <v>36</v>
      </c>
      <c r="B20" s="13" t="s">
        <v>25</v>
      </c>
      <c r="C20" s="21" t="s">
        <v>26</v>
      </c>
      <c r="D20" s="13">
        <v>9990090100</v>
      </c>
      <c r="E20" s="13" t="s">
        <v>37</v>
      </c>
      <c r="F20" s="35" t="s">
        <v>38</v>
      </c>
      <c r="G20" s="30">
        <v>2000</v>
      </c>
      <c r="H20" s="73"/>
      <c r="I20" s="15">
        <f t="shared" si="0"/>
        <v>2000</v>
      </c>
      <c r="J20" s="25"/>
      <c r="K20" s="26"/>
      <c r="N20" s="19"/>
    </row>
    <row r="21" spans="1:14" ht="18.75" x14ac:dyDescent="0.25">
      <c r="A21" s="36" t="s">
        <v>39</v>
      </c>
      <c r="B21" s="13" t="s">
        <v>25</v>
      </c>
      <c r="C21" s="21" t="s">
        <v>26</v>
      </c>
      <c r="D21" s="13">
        <v>9990090100</v>
      </c>
      <c r="E21" s="13" t="s">
        <v>37</v>
      </c>
      <c r="F21" s="35" t="s">
        <v>40</v>
      </c>
      <c r="G21" s="30">
        <v>5000</v>
      </c>
      <c r="H21" s="73"/>
      <c r="I21" s="15">
        <f t="shared" si="0"/>
        <v>5000</v>
      </c>
      <c r="J21" s="25"/>
      <c r="K21" s="26"/>
      <c r="N21" s="19"/>
    </row>
    <row r="22" spans="1:14" ht="18.75" x14ac:dyDescent="0.25">
      <c r="A22" s="37" t="s">
        <v>41</v>
      </c>
      <c r="B22" s="13" t="s">
        <v>25</v>
      </c>
      <c r="C22" s="21" t="s">
        <v>26</v>
      </c>
      <c r="D22" s="13">
        <v>9990090100</v>
      </c>
      <c r="E22" s="13" t="s">
        <v>37</v>
      </c>
      <c r="F22" s="35" t="s">
        <v>42</v>
      </c>
      <c r="G22" s="30">
        <v>2681.83</v>
      </c>
      <c r="H22" s="73"/>
      <c r="I22" s="15">
        <f t="shared" si="0"/>
        <v>2681.83</v>
      </c>
      <c r="J22" s="25"/>
      <c r="K22" s="26"/>
      <c r="N22" s="19"/>
    </row>
    <row r="23" spans="1:14" ht="37.5" x14ac:dyDescent="0.25">
      <c r="A23" s="38" t="s">
        <v>43</v>
      </c>
      <c r="B23" s="13">
        <v>929</v>
      </c>
      <c r="C23" s="21" t="s">
        <v>26</v>
      </c>
      <c r="D23" s="13">
        <v>9990090100</v>
      </c>
      <c r="E23" s="13" t="s">
        <v>37</v>
      </c>
      <c r="F23" s="39" t="s">
        <v>44</v>
      </c>
      <c r="G23" s="30">
        <v>0</v>
      </c>
      <c r="H23" s="73"/>
      <c r="I23" s="15">
        <f t="shared" si="0"/>
        <v>0</v>
      </c>
      <c r="J23" s="25"/>
      <c r="K23" s="26"/>
      <c r="N23" s="19"/>
    </row>
    <row r="24" spans="1:14" ht="56.25" x14ac:dyDescent="0.3">
      <c r="A24" s="40" t="s">
        <v>45</v>
      </c>
      <c r="B24" s="13">
        <v>929</v>
      </c>
      <c r="C24" s="21" t="s">
        <v>26</v>
      </c>
      <c r="D24" s="13">
        <v>9990090100</v>
      </c>
      <c r="E24" s="13" t="s">
        <v>37</v>
      </c>
      <c r="F24" s="41" t="s">
        <v>46</v>
      </c>
      <c r="G24" s="30">
        <v>33687.300000000003</v>
      </c>
      <c r="H24" s="73"/>
      <c r="I24" s="15">
        <f t="shared" si="0"/>
        <v>33687.300000000003</v>
      </c>
      <c r="J24" s="25"/>
      <c r="K24" s="26"/>
      <c r="N24" s="19"/>
    </row>
    <row r="25" spans="1:14" ht="18.75" x14ac:dyDescent="0.25">
      <c r="A25" s="42" t="s">
        <v>47</v>
      </c>
      <c r="B25" s="16">
        <v>929</v>
      </c>
      <c r="C25" s="43" t="s">
        <v>26</v>
      </c>
      <c r="D25" s="16">
        <v>9990090100</v>
      </c>
      <c r="E25" s="16">
        <v>852</v>
      </c>
      <c r="F25" s="33" t="s">
        <v>48</v>
      </c>
      <c r="G25" s="15">
        <v>5850</v>
      </c>
      <c r="H25" s="73"/>
      <c r="I25" s="15">
        <f t="shared" si="0"/>
        <v>5850</v>
      </c>
      <c r="J25" s="25"/>
      <c r="K25" s="26"/>
      <c r="N25" s="19"/>
    </row>
    <row r="26" spans="1:14" ht="18.75" x14ac:dyDescent="0.25">
      <c r="A26" s="42" t="s">
        <v>49</v>
      </c>
      <c r="B26" s="43" t="s">
        <v>25</v>
      </c>
      <c r="C26" s="43" t="s">
        <v>26</v>
      </c>
      <c r="D26" s="43" t="s">
        <v>50</v>
      </c>
      <c r="E26" s="43" t="s">
        <v>51</v>
      </c>
      <c r="F26" s="44">
        <v>296</v>
      </c>
      <c r="G26" s="15">
        <v>1950</v>
      </c>
      <c r="H26" s="74"/>
      <c r="I26" s="15">
        <f t="shared" si="0"/>
        <v>1950</v>
      </c>
      <c r="J26" s="45"/>
      <c r="K26" s="26"/>
      <c r="L26" s="19"/>
      <c r="N26" s="19"/>
    </row>
    <row r="27" spans="1:14" ht="75" x14ac:dyDescent="0.25">
      <c r="A27" s="46" t="s">
        <v>52</v>
      </c>
      <c r="B27" s="47">
        <v>929</v>
      </c>
      <c r="C27" s="48" t="s">
        <v>53</v>
      </c>
      <c r="D27" s="47">
        <v>9990082610</v>
      </c>
      <c r="E27" s="47">
        <v>870</v>
      </c>
      <c r="F27" s="49">
        <v>296</v>
      </c>
      <c r="G27" s="15">
        <v>5000</v>
      </c>
      <c r="H27" s="74"/>
      <c r="I27" s="15">
        <f t="shared" si="0"/>
        <v>5000</v>
      </c>
      <c r="J27" s="25"/>
      <c r="K27" s="26"/>
      <c r="L27" s="19"/>
      <c r="N27" s="19"/>
    </row>
    <row r="28" spans="1:14" ht="18.75" x14ac:dyDescent="0.25">
      <c r="A28" s="20" t="s">
        <v>18</v>
      </c>
      <c r="B28" s="13">
        <v>929</v>
      </c>
      <c r="C28" s="29" t="s">
        <v>54</v>
      </c>
      <c r="D28" s="13" t="s">
        <v>55</v>
      </c>
      <c r="E28" s="13" t="s">
        <v>56</v>
      </c>
      <c r="F28" s="14" t="s">
        <v>20</v>
      </c>
      <c r="G28" s="15">
        <v>300003.44</v>
      </c>
      <c r="H28" s="73"/>
      <c r="I28" s="15">
        <f t="shared" si="0"/>
        <v>300003.44</v>
      </c>
      <c r="J28" s="25"/>
      <c r="K28" s="26"/>
      <c r="N28" s="19"/>
    </row>
    <row r="29" spans="1:14" ht="37.5" x14ac:dyDescent="0.25">
      <c r="A29" s="27" t="s">
        <v>21</v>
      </c>
      <c r="B29" s="13">
        <v>929</v>
      </c>
      <c r="C29" s="29" t="s">
        <v>54</v>
      </c>
      <c r="D29" s="13" t="s">
        <v>55</v>
      </c>
      <c r="E29" s="13" t="s">
        <v>57</v>
      </c>
      <c r="F29" s="14" t="s">
        <v>23</v>
      </c>
      <c r="G29" s="15">
        <v>98800</v>
      </c>
      <c r="H29" s="73"/>
      <c r="I29" s="15">
        <f t="shared" si="0"/>
        <v>98800</v>
      </c>
      <c r="J29" s="25"/>
      <c r="K29" s="26"/>
      <c r="N29" s="19"/>
    </row>
    <row r="30" spans="1:14" ht="56.25" x14ac:dyDescent="0.3">
      <c r="A30" s="40" t="s">
        <v>45</v>
      </c>
      <c r="B30" s="13">
        <v>929</v>
      </c>
      <c r="C30" s="29" t="s">
        <v>54</v>
      </c>
      <c r="D30" s="13" t="s">
        <v>55</v>
      </c>
      <c r="E30" s="13" t="s">
        <v>37</v>
      </c>
      <c r="F30" s="14" t="s">
        <v>44</v>
      </c>
      <c r="G30" s="30">
        <v>80000</v>
      </c>
      <c r="H30" s="73"/>
      <c r="I30" s="15">
        <f t="shared" si="0"/>
        <v>80000</v>
      </c>
      <c r="J30" s="25"/>
      <c r="K30" s="26"/>
      <c r="L30" s="19"/>
      <c r="N30" s="19"/>
    </row>
    <row r="31" spans="1:14" ht="18.75" x14ac:dyDescent="0.25">
      <c r="A31" s="20" t="s">
        <v>18</v>
      </c>
      <c r="B31" s="13">
        <v>929</v>
      </c>
      <c r="C31" s="21" t="s">
        <v>58</v>
      </c>
      <c r="D31" s="13">
        <v>9990051180</v>
      </c>
      <c r="E31" s="13">
        <v>121</v>
      </c>
      <c r="F31" s="14" t="s">
        <v>20</v>
      </c>
      <c r="G31" s="15">
        <v>114682</v>
      </c>
      <c r="H31" s="73"/>
      <c r="I31" s="15">
        <f t="shared" si="0"/>
        <v>114682</v>
      </c>
      <c r="J31" s="25"/>
      <c r="K31" s="26"/>
      <c r="N31" s="19"/>
    </row>
    <row r="32" spans="1:14" ht="37.5" x14ac:dyDescent="0.25">
      <c r="A32" s="27" t="s">
        <v>21</v>
      </c>
      <c r="B32" s="13">
        <v>929</v>
      </c>
      <c r="C32" s="21" t="s">
        <v>58</v>
      </c>
      <c r="D32" s="13">
        <v>9990051180</v>
      </c>
      <c r="E32" s="13" t="s">
        <v>22</v>
      </c>
      <c r="F32" s="14" t="s">
        <v>23</v>
      </c>
      <c r="G32" s="15">
        <v>49618</v>
      </c>
      <c r="H32" s="73"/>
      <c r="I32" s="15">
        <f t="shared" si="0"/>
        <v>49618</v>
      </c>
      <c r="J32" s="28"/>
      <c r="K32" s="26"/>
      <c r="L32" s="19"/>
      <c r="N32" s="19"/>
    </row>
    <row r="33" spans="1:14" ht="18.75" x14ac:dyDescent="0.25">
      <c r="A33" s="27" t="s">
        <v>59</v>
      </c>
      <c r="B33" s="13" t="s">
        <v>25</v>
      </c>
      <c r="C33" s="29" t="s">
        <v>60</v>
      </c>
      <c r="D33" s="50" t="s">
        <v>61</v>
      </c>
      <c r="E33" s="13" t="s">
        <v>37</v>
      </c>
      <c r="F33" s="14" t="s">
        <v>38</v>
      </c>
      <c r="G33" s="15">
        <v>655300</v>
      </c>
      <c r="H33" s="73">
        <v>394000</v>
      </c>
      <c r="I33" s="15">
        <f t="shared" ref="I33" si="1">G33+H33</f>
        <v>1049300</v>
      </c>
      <c r="J33" s="28"/>
      <c r="K33" s="26"/>
      <c r="L33" s="19"/>
      <c r="N33" s="19"/>
    </row>
    <row r="34" spans="1:14" ht="37.5" x14ac:dyDescent="0.25">
      <c r="A34" s="20" t="s">
        <v>33</v>
      </c>
      <c r="B34" s="13" t="s">
        <v>25</v>
      </c>
      <c r="C34" s="29" t="s">
        <v>60</v>
      </c>
      <c r="D34" s="50" t="s">
        <v>61</v>
      </c>
      <c r="E34" s="13" t="s">
        <v>34</v>
      </c>
      <c r="F34" s="14" t="s">
        <v>35</v>
      </c>
      <c r="G34" s="15">
        <v>0</v>
      </c>
      <c r="H34" s="73">
        <v>6000</v>
      </c>
      <c r="I34" s="15">
        <f t="shared" si="0"/>
        <v>6000</v>
      </c>
      <c r="J34" s="28"/>
      <c r="K34" s="26"/>
      <c r="L34" s="19"/>
      <c r="N34" s="19"/>
    </row>
    <row r="35" spans="1:14" ht="18.75" x14ac:dyDescent="0.25">
      <c r="A35" s="20" t="s">
        <v>18</v>
      </c>
      <c r="B35" s="13" t="s">
        <v>25</v>
      </c>
      <c r="C35" s="29" t="s">
        <v>62</v>
      </c>
      <c r="D35" s="21" t="s">
        <v>63</v>
      </c>
      <c r="E35" s="13" t="s">
        <v>56</v>
      </c>
      <c r="F35" s="14" t="s">
        <v>20</v>
      </c>
      <c r="G35" s="15">
        <v>3840.24</v>
      </c>
      <c r="H35" s="73"/>
      <c r="I35" s="15">
        <f t="shared" si="0"/>
        <v>3840.24</v>
      </c>
      <c r="J35" s="25"/>
      <c r="K35" s="26"/>
      <c r="N35" s="19"/>
    </row>
    <row r="36" spans="1:14" ht="37.5" x14ac:dyDescent="0.25">
      <c r="A36" s="27" t="s">
        <v>21</v>
      </c>
      <c r="B36" s="13" t="s">
        <v>25</v>
      </c>
      <c r="C36" s="29" t="s">
        <v>62</v>
      </c>
      <c r="D36" s="21" t="s">
        <v>63</v>
      </c>
      <c r="E36" s="13" t="s">
        <v>57</v>
      </c>
      <c r="F36" s="14" t="s">
        <v>23</v>
      </c>
      <c r="G36" s="15">
        <v>1159.76</v>
      </c>
      <c r="H36" s="73"/>
      <c r="I36" s="15">
        <f t="shared" si="0"/>
        <v>1159.76</v>
      </c>
      <c r="J36" s="25"/>
      <c r="K36" s="26"/>
      <c r="N36" s="19"/>
    </row>
    <row r="37" spans="1:14" ht="18.75" x14ac:dyDescent="0.25">
      <c r="A37" s="20" t="s">
        <v>64</v>
      </c>
      <c r="B37" s="51" t="s">
        <v>25</v>
      </c>
      <c r="C37" s="52" t="s">
        <v>62</v>
      </c>
      <c r="D37" s="53">
        <v>9990088100</v>
      </c>
      <c r="E37" s="54" t="s">
        <v>37</v>
      </c>
      <c r="F37" s="35" t="s">
        <v>35</v>
      </c>
      <c r="G37" s="15">
        <v>2332.5500000000002</v>
      </c>
      <c r="H37" s="73">
        <v>1629.25</v>
      </c>
      <c r="I37" s="15">
        <f t="shared" si="0"/>
        <v>3961.8</v>
      </c>
      <c r="J37" s="55"/>
      <c r="K37" s="26"/>
      <c r="N37" s="19"/>
    </row>
    <row r="38" spans="1:14" ht="37.5" x14ac:dyDescent="0.25">
      <c r="A38" s="42" t="s">
        <v>65</v>
      </c>
      <c r="B38" s="56">
        <v>929</v>
      </c>
      <c r="C38" s="57" t="s">
        <v>62</v>
      </c>
      <c r="D38" s="56" t="s">
        <v>66</v>
      </c>
      <c r="E38" s="56" t="s">
        <v>37</v>
      </c>
      <c r="F38" s="58" t="s">
        <v>67</v>
      </c>
      <c r="G38" s="15">
        <v>1161.24</v>
      </c>
      <c r="H38" s="75"/>
      <c r="I38" s="15">
        <f t="shared" si="0"/>
        <v>1161.24</v>
      </c>
      <c r="J38" s="59"/>
      <c r="K38" s="60"/>
      <c r="N38" s="19"/>
    </row>
    <row r="39" spans="1:14" ht="37.5" x14ac:dyDescent="0.25">
      <c r="A39" s="46" t="s">
        <v>68</v>
      </c>
      <c r="B39" s="13">
        <v>929</v>
      </c>
      <c r="C39" s="57" t="s">
        <v>62</v>
      </c>
      <c r="D39" s="56" t="s">
        <v>66</v>
      </c>
      <c r="E39" s="13" t="s">
        <v>37</v>
      </c>
      <c r="F39" s="61" t="s">
        <v>69</v>
      </c>
      <c r="G39" s="15">
        <v>2000</v>
      </c>
      <c r="H39" s="73"/>
      <c r="I39" s="15">
        <f t="shared" si="0"/>
        <v>2000</v>
      </c>
      <c r="J39" s="25"/>
      <c r="K39" s="62"/>
      <c r="N39" s="19"/>
    </row>
    <row r="40" spans="1:14" ht="56.25" x14ac:dyDescent="0.3">
      <c r="A40" s="40" t="s">
        <v>45</v>
      </c>
      <c r="B40" s="56">
        <v>929</v>
      </c>
      <c r="C40" s="63" t="s">
        <v>62</v>
      </c>
      <c r="D40" s="56" t="s">
        <v>66</v>
      </c>
      <c r="E40" s="56" t="s">
        <v>37</v>
      </c>
      <c r="F40" s="58" t="s">
        <v>46</v>
      </c>
      <c r="G40" s="64">
        <v>47166.73</v>
      </c>
      <c r="H40" s="75">
        <v>-1629.25</v>
      </c>
      <c r="I40" s="15">
        <f t="shared" si="0"/>
        <v>45537.48</v>
      </c>
      <c r="J40" s="64" t="e">
        <f>#REF!+#REF!</f>
        <v>#REF!</v>
      </c>
      <c r="K40" s="64" t="e">
        <f>#REF!+J40</f>
        <v>#REF!</v>
      </c>
      <c r="L40" s="19"/>
      <c r="N40" s="19"/>
    </row>
    <row r="41" spans="1:14" ht="131.25" x14ac:dyDescent="0.25">
      <c r="A41" s="46" t="s">
        <v>70</v>
      </c>
      <c r="B41" s="65">
        <v>929</v>
      </c>
      <c r="C41" s="48" t="s">
        <v>71</v>
      </c>
      <c r="D41" s="47" t="s">
        <v>72</v>
      </c>
      <c r="E41" s="65">
        <v>540</v>
      </c>
      <c r="F41" s="66">
        <v>251</v>
      </c>
      <c r="G41" s="30">
        <v>312690</v>
      </c>
      <c r="H41" s="73"/>
      <c r="I41" s="15">
        <f t="shared" si="0"/>
        <v>312690</v>
      </c>
      <c r="J41" s="67"/>
      <c r="K41" s="26"/>
      <c r="N41" s="19"/>
    </row>
    <row r="42" spans="1:14" ht="37.5" x14ac:dyDescent="0.25">
      <c r="A42" s="20" t="s">
        <v>86</v>
      </c>
      <c r="B42" s="13" t="s">
        <v>25</v>
      </c>
      <c r="C42" s="29" t="s">
        <v>71</v>
      </c>
      <c r="D42" s="68">
        <v>9990087100</v>
      </c>
      <c r="E42" s="65" t="s">
        <v>37</v>
      </c>
      <c r="F42" s="66" t="s">
        <v>73</v>
      </c>
      <c r="G42" s="69">
        <v>14506.88</v>
      </c>
      <c r="H42" s="73"/>
      <c r="I42" s="15">
        <f t="shared" si="0"/>
        <v>14506.88</v>
      </c>
      <c r="J42" s="67"/>
      <c r="K42" s="26"/>
      <c r="N42" s="19"/>
    </row>
    <row r="43" spans="1:14" ht="37.5" x14ac:dyDescent="0.25">
      <c r="A43" s="20" t="s">
        <v>33</v>
      </c>
      <c r="B43" s="13" t="s">
        <v>25</v>
      </c>
      <c r="C43" s="29" t="s">
        <v>71</v>
      </c>
      <c r="D43" s="68">
        <v>9990087100</v>
      </c>
      <c r="E43" s="13" t="s">
        <v>34</v>
      </c>
      <c r="F43" s="14" t="s">
        <v>35</v>
      </c>
      <c r="G43" s="30">
        <v>7900</v>
      </c>
      <c r="H43" s="73"/>
      <c r="I43" s="15">
        <f t="shared" si="0"/>
        <v>7900</v>
      </c>
      <c r="J43" s="28"/>
      <c r="K43" s="26"/>
      <c r="L43" s="19"/>
      <c r="N43" s="19"/>
    </row>
    <row r="44" spans="1:14" ht="56.25" x14ac:dyDescent="0.3">
      <c r="A44" s="40" t="s">
        <v>45</v>
      </c>
      <c r="B44" s="13" t="s">
        <v>25</v>
      </c>
      <c r="C44" s="29" t="s">
        <v>71</v>
      </c>
      <c r="D44" s="68">
        <v>9990087100</v>
      </c>
      <c r="E44" s="13" t="s">
        <v>37</v>
      </c>
      <c r="F44" s="14" t="s">
        <v>46</v>
      </c>
      <c r="G44" s="30">
        <v>51800</v>
      </c>
      <c r="H44" s="73"/>
      <c r="I44" s="15">
        <f t="shared" si="0"/>
        <v>51800</v>
      </c>
      <c r="J44" s="28"/>
      <c r="K44" s="26"/>
      <c r="L44" s="19"/>
      <c r="N44" s="19"/>
    </row>
    <row r="45" spans="1:14" ht="131.25" x14ac:dyDescent="0.25">
      <c r="A45" s="20" t="s">
        <v>70</v>
      </c>
      <c r="B45" s="13">
        <v>929</v>
      </c>
      <c r="C45" s="29" t="s">
        <v>74</v>
      </c>
      <c r="D45" s="21" t="s">
        <v>75</v>
      </c>
      <c r="E45" s="13">
        <v>540</v>
      </c>
      <c r="F45" s="14">
        <v>251</v>
      </c>
      <c r="G45" s="30">
        <v>359750</v>
      </c>
      <c r="H45" s="73"/>
      <c r="I45" s="15">
        <f t="shared" si="0"/>
        <v>359750</v>
      </c>
      <c r="J45" s="28"/>
      <c r="K45" s="26"/>
      <c r="L45" s="19"/>
      <c r="M45" s="70"/>
      <c r="N45" s="19"/>
    </row>
    <row r="46" spans="1:14" ht="18.75" x14ac:dyDescent="0.25">
      <c r="A46" s="20" t="s">
        <v>76</v>
      </c>
      <c r="B46" s="13"/>
      <c r="C46" s="13"/>
      <c r="D46" s="13"/>
      <c r="E46" s="13"/>
      <c r="F46" s="14"/>
      <c r="G46" s="73">
        <v>3851187.67</v>
      </c>
      <c r="H46" s="73">
        <f>SUM(H10:H45)</f>
        <v>400000</v>
      </c>
      <c r="I46" s="15">
        <f>SUM(I10:I45)</f>
        <v>4251187.67</v>
      </c>
      <c r="J46" s="17"/>
      <c r="K46" s="18"/>
      <c r="L46" s="19"/>
      <c r="N46" s="19"/>
    </row>
    <row r="47" spans="1:14" ht="18.75" x14ac:dyDescent="0.25">
      <c r="I47" s="71"/>
    </row>
  </sheetData>
  <mergeCells count="6">
    <mergeCell ref="A6:I6"/>
    <mergeCell ref="E1:I1"/>
    <mergeCell ref="A2:I2"/>
    <mergeCell ref="B3:I3"/>
    <mergeCell ref="D4:I4"/>
    <mergeCell ref="A5:I5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4" workbookViewId="0">
      <selection activeCell="H10" sqref="H10"/>
    </sheetView>
  </sheetViews>
  <sheetFormatPr defaultRowHeight="15" x14ac:dyDescent="0.25"/>
  <cols>
    <col min="1" max="1" width="35.5703125" customWidth="1"/>
    <col min="4" max="4" width="15.42578125" customWidth="1"/>
    <col min="7" max="7" width="14.7109375" customWidth="1"/>
    <col min="8" max="8" width="13.85546875" customWidth="1"/>
    <col min="9" max="9" width="15" bestFit="1" customWidth="1"/>
    <col min="10" max="10" width="10.7109375" hidden="1" customWidth="1"/>
    <col min="11" max="11" width="12.85546875" style="2" hidden="1" customWidth="1"/>
    <col min="12" max="12" width="18.5703125" customWidth="1"/>
    <col min="13" max="13" width="17.5703125" customWidth="1"/>
    <col min="14" max="14" width="15.28515625" customWidth="1"/>
  </cols>
  <sheetData>
    <row r="1" spans="1:14" ht="18.75" x14ac:dyDescent="0.3">
      <c r="A1" s="1"/>
      <c r="B1" s="1"/>
      <c r="C1" s="1"/>
      <c r="D1" s="1"/>
      <c r="E1" s="98"/>
      <c r="F1" s="98"/>
      <c r="G1" s="98"/>
      <c r="H1" s="98"/>
      <c r="I1" s="98"/>
    </row>
    <row r="2" spans="1:14" ht="18.75" x14ac:dyDescent="0.3">
      <c r="A2" s="99" t="s">
        <v>0</v>
      </c>
      <c r="B2" s="99"/>
      <c r="C2" s="99"/>
      <c r="D2" s="99"/>
      <c r="E2" s="99"/>
      <c r="F2" s="99"/>
      <c r="G2" s="99"/>
      <c r="H2" s="99"/>
      <c r="I2" s="99"/>
    </row>
    <row r="3" spans="1:14" ht="18.75" x14ac:dyDescent="0.3">
      <c r="A3" s="80"/>
      <c r="B3" s="100" t="s">
        <v>1</v>
      </c>
      <c r="C3" s="100"/>
      <c r="D3" s="100"/>
      <c r="E3" s="100"/>
      <c r="F3" s="100"/>
      <c r="G3" s="100"/>
      <c r="H3" s="100"/>
      <c r="I3" s="100"/>
    </row>
    <row r="4" spans="1:14" ht="18.75" x14ac:dyDescent="0.3">
      <c r="A4" s="80"/>
      <c r="B4" s="81"/>
      <c r="C4" s="81"/>
      <c r="D4" s="101" t="s">
        <v>90</v>
      </c>
      <c r="E4" s="101"/>
      <c r="F4" s="101"/>
      <c r="G4" s="101"/>
      <c r="H4" s="101"/>
      <c r="I4" s="101"/>
    </row>
    <row r="5" spans="1:14" ht="18.75" x14ac:dyDescent="0.3">
      <c r="A5" s="97" t="s">
        <v>2</v>
      </c>
      <c r="B5" s="97"/>
      <c r="C5" s="97"/>
      <c r="D5" s="97"/>
      <c r="E5" s="97"/>
      <c r="F5" s="97"/>
      <c r="G5" s="97"/>
      <c r="H5" s="97"/>
      <c r="I5" s="97"/>
    </row>
    <row r="6" spans="1:14" ht="18.75" x14ac:dyDescent="0.3">
      <c r="A6" s="97" t="s">
        <v>3</v>
      </c>
      <c r="B6" s="97"/>
      <c r="C6" s="97"/>
      <c r="D6" s="97"/>
      <c r="E6" s="97"/>
      <c r="F6" s="97"/>
      <c r="G6" s="97"/>
      <c r="H6" s="97"/>
      <c r="I6" s="97"/>
    </row>
    <row r="7" spans="1:14" ht="18.75" x14ac:dyDescent="0.3">
      <c r="A7" s="79"/>
      <c r="B7" s="79"/>
      <c r="C7" s="79"/>
      <c r="D7" s="79"/>
      <c r="E7" s="79"/>
      <c r="F7" s="79"/>
      <c r="G7" s="79"/>
      <c r="H7" s="79"/>
      <c r="I7" s="79"/>
    </row>
    <row r="8" spans="1:14" ht="56.25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7" t="s">
        <v>9</v>
      </c>
      <c r="G8" s="8" t="s">
        <v>10</v>
      </c>
      <c r="H8" s="9" t="s">
        <v>91</v>
      </c>
      <c r="I8" s="8" t="s">
        <v>10</v>
      </c>
      <c r="J8" s="10" t="s">
        <v>11</v>
      </c>
      <c r="K8" s="11" t="s">
        <v>12</v>
      </c>
    </row>
    <row r="9" spans="1:14" ht="37.5" x14ac:dyDescent="0.25">
      <c r="A9" s="12" t="s">
        <v>13</v>
      </c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17</v>
      </c>
      <c r="G9" s="15">
        <v>4251187.67</v>
      </c>
      <c r="H9" s="73">
        <v>215000</v>
      </c>
      <c r="I9" s="15">
        <f>G9+H9</f>
        <v>4466187.67</v>
      </c>
      <c r="J9" s="17"/>
      <c r="K9" s="18"/>
      <c r="L9" s="19"/>
    </row>
    <row r="10" spans="1:14" ht="18.75" x14ac:dyDescent="0.25">
      <c r="A10" s="20" t="s">
        <v>18</v>
      </c>
      <c r="B10" s="13">
        <v>929</v>
      </c>
      <c r="C10" s="21" t="s">
        <v>19</v>
      </c>
      <c r="D10" s="13">
        <v>9990091100</v>
      </c>
      <c r="E10" s="22">
        <v>121</v>
      </c>
      <c r="F10" s="23" t="s">
        <v>20</v>
      </c>
      <c r="G10" s="15">
        <v>447180</v>
      </c>
      <c r="H10" s="72"/>
      <c r="I10" s="15">
        <f>G10+H10</f>
        <v>447180</v>
      </c>
      <c r="J10" s="25"/>
      <c r="K10" s="26"/>
      <c r="N10" s="19"/>
    </row>
    <row r="11" spans="1:14" ht="37.5" x14ac:dyDescent="0.25">
      <c r="A11" s="27" t="s">
        <v>21</v>
      </c>
      <c r="B11" s="13">
        <v>929</v>
      </c>
      <c r="C11" s="21" t="s">
        <v>19</v>
      </c>
      <c r="D11" s="13">
        <v>9990091100</v>
      </c>
      <c r="E11" s="22" t="s">
        <v>22</v>
      </c>
      <c r="F11" s="23" t="s">
        <v>23</v>
      </c>
      <c r="G11" s="15">
        <v>101178.9</v>
      </c>
      <c r="H11" s="72"/>
      <c r="I11" s="15">
        <f t="shared" ref="I11:I46" si="0">G11+H11</f>
        <v>101178.9</v>
      </c>
      <c r="J11" s="28"/>
      <c r="K11" s="26"/>
      <c r="L11" s="19"/>
      <c r="N11" s="19"/>
    </row>
    <row r="12" spans="1:14" ht="18.75" x14ac:dyDescent="0.25">
      <c r="A12" s="20" t="s">
        <v>18</v>
      </c>
      <c r="B12" s="13">
        <v>929</v>
      </c>
      <c r="C12" s="21" t="s">
        <v>26</v>
      </c>
      <c r="D12" s="13">
        <v>9990090100</v>
      </c>
      <c r="E12" s="13">
        <v>121</v>
      </c>
      <c r="F12" s="14" t="s">
        <v>20</v>
      </c>
      <c r="G12" s="15">
        <v>477542.3</v>
      </c>
      <c r="H12" s="73"/>
      <c r="I12" s="15">
        <f t="shared" si="0"/>
        <v>477542.3</v>
      </c>
      <c r="J12" s="33"/>
      <c r="K12" s="26"/>
      <c r="N12" s="19"/>
    </row>
    <row r="13" spans="1:14" ht="37.5" x14ac:dyDescent="0.25">
      <c r="A13" s="27" t="s">
        <v>21</v>
      </c>
      <c r="B13" s="13">
        <v>929</v>
      </c>
      <c r="C13" s="21" t="s">
        <v>26</v>
      </c>
      <c r="D13" s="13">
        <v>9990090100</v>
      </c>
      <c r="E13" s="13" t="s">
        <v>22</v>
      </c>
      <c r="F13" s="14" t="s">
        <v>23</v>
      </c>
      <c r="G13" s="15">
        <v>154400</v>
      </c>
      <c r="H13" s="73"/>
      <c r="I13" s="15">
        <f t="shared" si="0"/>
        <v>154400</v>
      </c>
      <c r="J13" s="25"/>
      <c r="K13" s="26"/>
      <c r="N13" s="19"/>
    </row>
    <row r="14" spans="1:14" ht="37.5" x14ac:dyDescent="0.25">
      <c r="A14" s="20" t="s">
        <v>86</v>
      </c>
      <c r="B14" s="13">
        <v>929</v>
      </c>
      <c r="C14" s="21" t="s">
        <v>26</v>
      </c>
      <c r="D14" s="13">
        <v>9990090100</v>
      </c>
      <c r="E14" s="13" t="s">
        <v>37</v>
      </c>
      <c r="F14" s="14">
        <v>221</v>
      </c>
      <c r="G14" s="15">
        <v>50000</v>
      </c>
      <c r="H14" s="73"/>
      <c r="I14" s="15">
        <f t="shared" si="0"/>
        <v>50000</v>
      </c>
      <c r="J14" s="25"/>
      <c r="K14" s="26"/>
      <c r="N14" s="19"/>
    </row>
    <row r="15" spans="1:14" ht="37.5" x14ac:dyDescent="0.25">
      <c r="A15" s="20" t="s">
        <v>33</v>
      </c>
      <c r="B15" s="13">
        <v>929</v>
      </c>
      <c r="C15" s="21" t="s">
        <v>26</v>
      </c>
      <c r="D15" s="13">
        <v>9990090100</v>
      </c>
      <c r="E15" s="13" t="s">
        <v>34</v>
      </c>
      <c r="F15" s="14" t="s">
        <v>35</v>
      </c>
      <c r="G15" s="15">
        <v>182656.5</v>
      </c>
      <c r="H15" s="73"/>
      <c r="I15" s="15">
        <f t="shared" si="0"/>
        <v>182656.5</v>
      </c>
      <c r="J15" s="25"/>
      <c r="K15" s="26"/>
      <c r="N15" s="19"/>
    </row>
    <row r="16" spans="1:14" ht="37.5" x14ac:dyDescent="0.25">
      <c r="A16" s="34" t="s">
        <v>36</v>
      </c>
      <c r="B16" s="13" t="s">
        <v>25</v>
      </c>
      <c r="C16" s="21" t="s">
        <v>26</v>
      </c>
      <c r="D16" s="13">
        <v>9990090100</v>
      </c>
      <c r="E16" s="13" t="s">
        <v>37</v>
      </c>
      <c r="F16" s="35" t="s">
        <v>38</v>
      </c>
      <c r="G16" s="30">
        <v>2000</v>
      </c>
      <c r="H16" s="73"/>
      <c r="I16" s="15">
        <f t="shared" si="0"/>
        <v>2000</v>
      </c>
      <c r="J16" s="25"/>
      <c r="K16" s="26"/>
      <c r="N16" s="19"/>
    </row>
    <row r="17" spans="1:14" ht="18.75" x14ac:dyDescent="0.25">
      <c r="A17" s="36" t="s">
        <v>39</v>
      </c>
      <c r="B17" s="13" t="s">
        <v>25</v>
      </c>
      <c r="C17" s="21" t="s">
        <v>26</v>
      </c>
      <c r="D17" s="13">
        <v>9990090100</v>
      </c>
      <c r="E17" s="13" t="s">
        <v>37</v>
      </c>
      <c r="F17" s="35" t="s">
        <v>40</v>
      </c>
      <c r="G17" s="30">
        <v>5000</v>
      </c>
      <c r="H17" s="73"/>
      <c r="I17" s="15">
        <f t="shared" si="0"/>
        <v>5000</v>
      </c>
      <c r="J17" s="25"/>
      <c r="K17" s="26"/>
      <c r="N17" s="19"/>
    </row>
    <row r="18" spans="1:14" ht="18.75" x14ac:dyDescent="0.25">
      <c r="A18" s="37" t="s">
        <v>41</v>
      </c>
      <c r="B18" s="13" t="s">
        <v>25</v>
      </c>
      <c r="C18" s="21" t="s">
        <v>26</v>
      </c>
      <c r="D18" s="13">
        <v>9990090100</v>
      </c>
      <c r="E18" s="13" t="s">
        <v>37</v>
      </c>
      <c r="F18" s="35" t="s">
        <v>42</v>
      </c>
      <c r="G18" s="30">
        <v>2681.83</v>
      </c>
      <c r="H18" s="73"/>
      <c r="I18" s="15">
        <f t="shared" si="0"/>
        <v>2681.83</v>
      </c>
      <c r="J18" s="25"/>
      <c r="K18" s="26"/>
      <c r="N18" s="19"/>
    </row>
    <row r="19" spans="1:14" ht="37.5" x14ac:dyDescent="0.25">
      <c r="A19" s="38" t="s">
        <v>43</v>
      </c>
      <c r="B19" s="13">
        <v>929</v>
      </c>
      <c r="C19" s="21" t="s">
        <v>26</v>
      </c>
      <c r="D19" s="13">
        <v>9990090100</v>
      </c>
      <c r="E19" s="13" t="s">
        <v>37</v>
      </c>
      <c r="F19" s="39" t="s">
        <v>44</v>
      </c>
      <c r="G19" s="30">
        <v>0</v>
      </c>
      <c r="H19" s="73"/>
      <c r="I19" s="15">
        <f t="shared" si="0"/>
        <v>0</v>
      </c>
      <c r="J19" s="25"/>
      <c r="K19" s="26"/>
      <c r="N19" s="19"/>
    </row>
    <row r="20" spans="1:14" ht="56.25" x14ac:dyDescent="0.3">
      <c r="A20" s="40" t="s">
        <v>45</v>
      </c>
      <c r="B20" s="13">
        <v>929</v>
      </c>
      <c r="C20" s="21" t="s">
        <v>26</v>
      </c>
      <c r="D20" s="13">
        <v>9990090100</v>
      </c>
      <c r="E20" s="13" t="s">
        <v>37</v>
      </c>
      <c r="F20" s="41" t="s">
        <v>46</v>
      </c>
      <c r="G20" s="30">
        <v>33687.300000000003</v>
      </c>
      <c r="H20" s="73"/>
      <c r="I20" s="15">
        <f t="shared" si="0"/>
        <v>33687.300000000003</v>
      </c>
      <c r="J20" s="25"/>
      <c r="K20" s="26"/>
      <c r="N20" s="19"/>
    </row>
    <row r="21" spans="1:14" ht="18.75" x14ac:dyDescent="0.25">
      <c r="A21" s="42" t="s">
        <v>49</v>
      </c>
      <c r="B21" s="43" t="s">
        <v>25</v>
      </c>
      <c r="C21" s="43" t="s">
        <v>26</v>
      </c>
      <c r="D21" s="43" t="s">
        <v>50</v>
      </c>
      <c r="E21" s="43" t="s">
        <v>51</v>
      </c>
      <c r="F21" s="44">
        <v>296</v>
      </c>
      <c r="G21" s="15">
        <v>1950</v>
      </c>
      <c r="H21" s="74"/>
      <c r="I21" s="15">
        <f>G21+H21</f>
        <v>1950</v>
      </c>
      <c r="J21" s="25"/>
      <c r="K21" s="26"/>
      <c r="N21" s="19"/>
    </row>
    <row r="22" spans="1:14" ht="18.75" x14ac:dyDescent="0.25">
      <c r="A22" s="42" t="s">
        <v>47</v>
      </c>
      <c r="B22" s="16">
        <v>929</v>
      </c>
      <c r="C22" s="43" t="s">
        <v>26</v>
      </c>
      <c r="D22" s="16">
        <v>9990090100</v>
      </c>
      <c r="E22" s="16">
        <v>852</v>
      </c>
      <c r="F22" s="33" t="s">
        <v>48</v>
      </c>
      <c r="G22" s="15">
        <v>5850</v>
      </c>
      <c r="H22" s="73"/>
      <c r="I22" s="15">
        <f t="shared" si="0"/>
        <v>5850</v>
      </c>
      <c r="J22" s="25"/>
      <c r="K22" s="26"/>
      <c r="N22" s="19"/>
    </row>
    <row r="23" spans="1:14" ht="75" x14ac:dyDescent="0.25">
      <c r="A23" s="20" t="s">
        <v>24</v>
      </c>
      <c r="B23" s="13" t="s">
        <v>25</v>
      </c>
      <c r="C23" s="29" t="s">
        <v>26</v>
      </c>
      <c r="D23" s="13" t="s">
        <v>27</v>
      </c>
      <c r="E23" s="22" t="s">
        <v>28</v>
      </c>
      <c r="F23" s="23" t="s">
        <v>29</v>
      </c>
      <c r="G23" s="30">
        <v>1000</v>
      </c>
      <c r="H23" s="72"/>
      <c r="I23" s="15">
        <f>G23+H23</f>
        <v>1000</v>
      </c>
      <c r="J23" s="45"/>
      <c r="K23" s="26"/>
      <c r="L23" s="19"/>
      <c r="N23" s="19"/>
    </row>
    <row r="24" spans="1:14" ht="75" x14ac:dyDescent="0.25">
      <c r="A24" s="20" t="s">
        <v>24</v>
      </c>
      <c r="B24" s="13">
        <v>929</v>
      </c>
      <c r="C24" s="21" t="s">
        <v>26</v>
      </c>
      <c r="D24" s="21" t="s">
        <v>30</v>
      </c>
      <c r="E24" s="13">
        <v>540</v>
      </c>
      <c r="F24" s="14">
        <v>251</v>
      </c>
      <c r="G24" s="30">
        <v>256950</v>
      </c>
      <c r="H24" s="73"/>
      <c r="I24" s="15">
        <f>G24+H24</f>
        <v>256950</v>
      </c>
      <c r="J24" s="45"/>
      <c r="K24" s="26"/>
      <c r="L24" s="19"/>
      <c r="N24" s="19"/>
    </row>
    <row r="25" spans="1:14" ht="75" x14ac:dyDescent="0.25">
      <c r="A25" s="20" t="s">
        <v>24</v>
      </c>
      <c r="B25" s="13">
        <v>929</v>
      </c>
      <c r="C25" s="21" t="s">
        <v>26</v>
      </c>
      <c r="D25" s="21" t="s">
        <v>31</v>
      </c>
      <c r="E25" s="13">
        <v>540</v>
      </c>
      <c r="F25" s="14">
        <v>251</v>
      </c>
      <c r="G25" s="30">
        <v>20400</v>
      </c>
      <c r="H25" s="73"/>
      <c r="I25" s="15">
        <f>G25+H25</f>
        <v>20400</v>
      </c>
      <c r="J25" s="45"/>
      <c r="K25" s="26"/>
      <c r="L25" s="19"/>
      <c r="N25" s="19"/>
    </row>
    <row r="26" spans="1:14" ht="75" x14ac:dyDescent="0.25">
      <c r="A26" s="20" t="s">
        <v>24</v>
      </c>
      <c r="B26" s="13">
        <v>929</v>
      </c>
      <c r="C26" s="21" t="s">
        <v>26</v>
      </c>
      <c r="D26" s="21" t="s">
        <v>32</v>
      </c>
      <c r="E26" s="13">
        <v>540</v>
      </c>
      <c r="F26" s="14">
        <v>251</v>
      </c>
      <c r="G26" s="30">
        <v>1000</v>
      </c>
      <c r="H26" s="73"/>
      <c r="I26" s="15">
        <f>G26+H26</f>
        <v>1000</v>
      </c>
      <c r="J26" s="45"/>
      <c r="K26" s="26"/>
      <c r="L26" s="19"/>
      <c r="N26" s="19"/>
    </row>
    <row r="27" spans="1:14" ht="75" x14ac:dyDescent="0.25">
      <c r="A27" s="46" t="s">
        <v>52</v>
      </c>
      <c r="B27" s="47">
        <v>929</v>
      </c>
      <c r="C27" s="48" t="s">
        <v>53</v>
      </c>
      <c r="D27" s="47">
        <v>9990082610</v>
      </c>
      <c r="E27" s="47">
        <v>870</v>
      </c>
      <c r="F27" s="49">
        <v>296</v>
      </c>
      <c r="G27" s="15">
        <v>5000</v>
      </c>
      <c r="H27" s="74"/>
      <c r="I27" s="15">
        <f t="shared" si="0"/>
        <v>5000</v>
      </c>
      <c r="J27" s="25"/>
      <c r="K27" s="26"/>
      <c r="L27" s="19"/>
      <c r="N27" s="19"/>
    </row>
    <row r="28" spans="1:14" ht="18.75" x14ac:dyDescent="0.25">
      <c r="A28" s="20" t="s">
        <v>18</v>
      </c>
      <c r="B28" s="13">
        <v>929</v>
      </c>
      <c r="C28" s="29" t="s">
        <v>54</v>
      </c>
      <c r="D28" s="13" t="s">
        <v>55</v>
      </c>
      <c r="E28" s="13" t="s">
        <v>56</v>
      </c>
      <c r="F28" s="14" t="s">
        <v>20</v>
      </c>
      <c r="G28" s="15">
        <v>300003.44</v>
      </c>
      <c r="H28" s="73"/>
      <c r="I28" s="15">
        <f t="shared" si="0"/>
        <v>300003.44</v>
      </c>
      <c r="J28" s="25"/>
      <c r="K28" s="26"/>
      <c r="N28" s="19"/>
    </row>
    <row r="29" spans="1:14" ht="37.5" x14ac:dyDescent="0.25">
      <c r="A29" s="27" t="s">
        <v>21</v>
      </c>
      <c r="B29" s="13">
        <v>929</v>
      </c>
      <c r="C29" s="29" t="s">
        <v>54</v>
      </c>
      <c r="D29" s="13" t="s">
        <v>55</v>
      </c>
      <c r="E29" s="13" t="s">
        <v>57</v>
      </c>
      <c r="F29" s="14" t="s">
        <v>23</v>
      </c>
      <c r="G29" s="15">
        <v>98800</v>
      </c>
      <c r="H29" s="73"/>
      <c r="I29" s="15">
        <f t="shared" si="0"/>
        <v>98800</v>
      </c>
      <c r="J29" s="25"/>
      <c r="K29" s="26"/>
      <c r="N29" s="19"/>
    </row>
    <row r="30" spans="1:14" ht="56.25" x14ac:dyDescent="0.3">
      <c r="A30" s="40" t="s">
        <v>45</v>
      </c>
      <c r="B30" s="13">
        <v>929</v>
      </c>
      <c r="C30" s="29" t="s">
        <v>54</v>
      </c>
      <c r="D30" s="13" t="s">
        <v>55</v>
      </c>
      <c r="E30" s="13" t="s">
        <v>37</v>
      </c>
      <c r="F30" s="14" t="s">
        <v>44</v>
      </c>
      <c r="G30" s="30">
        <v>80000</v>
      </c>
      <c r="H30" s="73"/>
      <c r="I30" s="15">
        <f t="shared" si="0"/>
        <v>80000</v>
      </c>
      <c r="J30" s="25"/>
      <c r="K30" s="26"/>
      <c r="L30" s="19"/>
      <c r="N30" s="19"/>
    </row>
    <row r="31" spans="1:14" ht="18.75" x14ac:dyDescent="0.25">
      <c r="A31" s="20" t="s">
        <v>18</v>
      </c>
      <c r="B31" s="13">
        <v>929</v>
      </c>
      <c r="C31" s="21" t="s">
        <v>58</v>
      </c>
      <c r="D31" s="13">
        <v>9990051180</v>
      </c>
      <c r="E31" s="13">
        <v>121</v>
      </c>
      <c r="F31" s="14" t="s">
        <v>20</v>
      </c>
      <c r="G31" s="15">
        <v>114682</v>
      </c>
      <c r="H31" s="73"/>
      <c r="I31" s="15">
        <f t="shared" si="0"/>
        <v>114682</v>
      </c>
      <c r="J31" s="25"/>
      <c r="K31" s="26"/>
      <c r="N31" s="19"/>
    </row>
    <row r="32" spans="1:14" ht="37.5" x14ac:dyDescent="0.25">
      <c r="A32" s="27" t="s">
        <v>21</v>
      </c>
      <c r="B32" s="13">
        <v>929</v>
      </c>
      <c r="C32" s="21" t="s">
        <v>58</v>
      </c>
      <c r="D32" s="13">
        <v>9990051180</v>
      </c>
      <c r="E32" s="13" t="s">
        <v>22</v>
      </c>
      <c r="F32" s="14" t="s">
        <v>23</v>
      </c>
      <c r="G32" s="15">
        <v>49618</v>
      </c>
      <c r="H32" s="73"/>
      <c r="I32" s="15">
        <f t="shared" si="0"/>
        <v>49618</v>
      </c>
      <c r="J32" s="28"/>
      <c r="K32" s="26"/>
      <c r="L32" s="19"/>
      <c r="N32" s="19"/>
    </row>
    <row r="33" spans="1:14" ht="18.75" x14ac:dyDescent="0.25">
      <c r="A33" s="27" t="s">
        <v>59</v>
      </c>
      <c r="B33" s="13" t="s">
        <v>25</v>
      </c>
      <c r="C33" s="29" t="s">
        <v>60</v>
      </c>
      <c r="D33" s="50" t="s">
        <v>61</v>
      </c>
      <c r="E33" s="13" t="s">
        <v>37</v>
      </c>
      <c r="F33" s="14" t="s">
        <v>38</v>
      </c>
      <c r="G33" s="15">
        <v>1049300</v>
      </c>
      <c r="H33" s="73"/>
      <c r="I33" s="15">
        <f t="shared" si="0"/>
        <v>1049300</v>
      </c>
      <c r="J33" s="28"/>
      <c r="K33" s="26"/>
      <c r="L33" s="19"/>
      <c r="N33" s="19"/>
    </row>
    <row r="34" spans="1:14" ht="37.5" x14ac:dyDescent="0.25">
      <c r="A34" s="20" t="s">
        <v>33</v>
      </c>
      <c r="B34" s="13" t="s">
        <v>25</v>
      </c>
      <c r="C34" s="29" t="s">
        <v>60</v>
      </c>
      <c r="D34" s="50" t="s">
        <v>61</v>
      </c>
      <c r="E34" s="13" t="s">
        <v>34</v>
      </c>
      <c r="F34" s="14" t="s">
        <v>35</v>
      </c>
      <c r="G34" s="15">
        <v>6000</v>
      </c>
      <c r="H34" s="73"/>
      <c r="I34" s="15">
        <f t="shared" si="0"/>
        <v>6000</v>
      </c>
      <c r="J34" s="28"/>
      <c r="K34" s="26"/>
      <c r="L34" s="19"/>
      <c r="N34" s="19"/>
    </row>
    <row r="35" spans="1:14" ht="18.75" x14ac:dyDescent="0.25">
      <c r="A35" s="20" t="s">
        <v>64</v>
      </c>
      <c r="B35" s="51" t="s">
        <v>25</v>
      </c>
      <c r="C35" s="52" t="s">
        <v>62</v>
      </c>
      <c r="D35" s="53">
        <v>9990088100</v>
      </c>
      <c r="E35" s="54" t="s">
        <v>37</v>
      </c>
      <c r="F35" s="35" t="s">
        <v>35</v>
      </c>
      <c r="G35" s="15">
        <v>3961.8</v>
      </c>
      <c r="H35" s="73"/>
      <c r="I35" s="15">
        <f>G35+H35</f>
        <v>3961.8</v>
      </c>
      <c r="J35" s="28"/>
      <c r="K35" s="26"/>
      <c r="L35" s="19"/>
      <c r="N35" s="19"/>
    </row>
    <row r="36" spans="1:14" ht="37.5" x14ac:dyDescent="0.25">
      <c r="A36" s="42" t="s">
        <v>65</v>
      </c>
      <c r="B36" s="56">
        <v>929</v>
      </c>
      <c r="C36" s="57" t="s">
        <v>62</v>
      </c>
      <c r="D36" s="56" t="s">
        <v>66</v>
      </c>
      <c r="E36" s="56" t="s">
        <v>37</v>
      </c>
      <c r="F36" s="58" t="s">
        <v>67</v>
      </c>
      <c r="G36" s="15">
        <v>1161.24</v>
      </c>
      <c r="H36" s="75"/>
      <c r="I36" s="15">
        <f>G36+H36</f>
        <v>1161.24</v>
      </c>
      <c r="J36" s="28"/>
      <c r="K36" s="26"/>
      <c r="L36" s="19"/>
      <c r="N36" s="19"/>
    </row>
    <row r="37" spans="1:14" ht="37.5" x14ac:dyDescent="0.25">
      <c r="A37" s="46" t="s">
        <v>68</v>
      </c>
      <c r="B37" s="13">
        <v>929</v>
      </c>
      <c r="C37" s="57" t="s">
        <v>62</v>
      </c>
      <c r="D37" s="56" t="s">
        <v>66</v>
      </c>
      <c r="E37" s="13" t="s">
        <v>37</v>
      </c>
      <c r="F37" s="61" t="s">
        <v>69</v>
      </c>
      <c r="G37" s="15">
        <v>2000</v>
      </c>
      <c r="H37" s="73"/>
      <c r="I37" s="15">
        <f>G37+H37</f>
        <v>2000</v>
      </c>
      <c r="J37" s="28"/>
      <c r="K37" s="26"/>
      <c r="L37" s="19"/>
      <c r="N37" s="19"/>
    </row>
    <row r="38" spans="1:14" ht="56.25" x14ac:dyDescent="0.3">
      <c r="A38" s="40" t="s">
        <v>45</v>
      </c>
      <c r="B38" s="56">
        <v>929</v>
      </c>
      <c r="C38" s="63" t="s">
        <v>62</v>
      </c>
      <c r="D38" s="56" t="s">
        <v>66</v>
      </c>
      <c r="E38" s="56" t="s">
        <v>37</v>
      </c>
      <c r="F38" s="58" t="s">
        <v>46</v>
      </c>
      <c r="G38" s="64">
        <v>45537.48</v>
      </c>
      <c r="H38" s="75"/>
      <c r="I38" s="15">
        <f>G38+H38</f>
        <v>45537.48</v>
      </c>
      <c r="J38" s="28"/>
      <c r="K38" s="26"/>
      <c r="L38" s="19"/>
      <c r="N38" s="19"/>
    </row>
    <row r="39" spans="1:14" ht="18.75" x14ac:dyDescent="0.25">
      <c r="A39" s="20" t="s">
        <v>18</v>
      </c>
      <c r="B39" s="13" t="s">
        <v>25</v>
      </c>
      <c r="C39" s="29" t="s">
        <v>62</v>
      </c>
      <c r="D39" s="21" t="s">
        <v>63</v>
      </c>
      <c r="E39" s="13" t="s">
        <v>56</v>
      </c>
      <c r="F39" s="14" t="s">
        <v>20</v>
      </c>
      <c r="G39" s="15">
        <v>3840.24</v>
      </c>
      <c r="H39" s="73"/>
      <c r="I39" s="15">
        <f t="shared" si="0"/>
        <v>3840.24</v>
      </c>
      <c r="J39" s="25"/>
      <c r="K39" s="26"/>
      <c r="N39" s="19"/>
    </row>
    <row r="40" spans="1:14" ht="37.5" x14ac:dyDescent="0.25">
      <c r="A40" s="27" t="s">
        <v>21</v>
      </c>
      <c r="B40" s="13" t="s">
        <v>25</v>
      </c>
      <c r="C40" s="29" t="s">
        <v>62</v>
      </c>
      <c r="D40" s="21" t="s">
        <v>63</v>
      </c>
      <c r="E40" s="13" t="s">
        <v>57</v>
      </c>
      <c r="F40" s="14" t="s">
        <v>23</v>
      </c>
      <c r="G40" s="15">
        <v>1159.76</v>
      </c>
      <c r="H40" s="73"/>
      <c r="I40" s="15">
        <f t="shared" si="0"/>
        <v>1159.76</v>
      </c>
      <c r="J40" s="25"/>
      <c r="K40" s="26"/>
      <c r="N40" s="19"/>
    </row>
    <row r="41" spans="1:14" ht="18.75" x14ac:dyDescent="0.25">
      <c r="A41" s="27" t="s">
        <v>94</v>
      </c>
      <c r="B41" s="13" t="s">
        <v>25</v>
      </c>
      <c r="C41" s="29" t="s">
        <v>62</v>
      </c>
      <c r="D41" s="21">
        <v>9990074030</v>
      </c>
      <c r="E41" s="65" t="s">
        <v>92</v>
      </c>
      <c r="F41" s="66" t="s">
        <v>93</v>
      </c>
      <c r="G41" s="15">
        <v>0</v>
      </c>
      <c r="H41" s="73">
        <v>215000</v>
      </c>
      <c r="I41" s="15">
        <f t="shared" si="0"/>
        <v>215000</v>
      </c>
      <c r="J41" s="82"/>
      <c r="K41" s="26"/>
      <c r="N41" s="19"/>
    </row>
    <row r="42" spans="1:14" ht="37.5" x14ac:dyDescent="0.25">
      <c r="A42" s="20" t="s">
        <v>86</v>
      </c>
      <c r="B42" s="13" t="s">
        <v>25</v>
      </c>
      <c r="C42" s="29" t="s">
        <v>71</v>
      </c>
      <c r="D42" s="68">
        <v>9990087100</v>
      </c>
      <c r="E42" s="65" t="s">
        <v>37</v>
      </c>
      <c r="F42" s="66" t="s">
        <v>73</v>
      </c>
      <c r="G42" s="69">
        <v>14506.88</v>
      </c>
      <c r="H42" s="73"/>
      <c r="I42" s="15">
        <f t="shared" si="0"/>
        <v>14506.88</v>
      </c>
      <c r="J42" s="67"/>
      <c r="K42" s="26"/>
      <c r="N42" s="19"/>
    </row>
    <row r="43" spans="1:14" ht="56.25" x14ac:dyDescent="0.3">
      <c r="A43" s="40" t="s">
        <v>45</v>
      </c>
      <c r="B43" s="13" t="s">
        <v>25</v>
      </c>
      <c r="C43" s="29" t="s">
        <v>71</v>
      </c>
      <c r="D43" s="68">
        <v>9990087100</v>
      </c>
      <c r="E43" s="13" t="s">
        <v>37</v>
      </c>
      <c r="F43" s="14" t="s">
        <v>46</v>
      </c>
      <c r="G43" s="30">
        <v>51800</v>
      </c>
      <c r="H43" s="73"/>
      <c r="I43" s="15">
        <f>G43+H43</f>
        <v>51800</v>
      </c>
      <c r="J43" s="67"/>
      <c r="K43" s="26"/>
      <c r="N43" s="19"/>
    </row>
    <row r="44" spans="1:14" ht="37.5" x14ac:dyDescent="0.25">
      <c r="A44" s="20" t="s">
        <v>33</v>
      </c>
      <c r="B44" s="13" t="s">
        <v>25</v>
      </c>
      <c r="C44" s="29" t="s">
        <v>71</v>
      </c>
      <c r="D44" s="68">
        <v>9990087100</v>
      </c>
      <c r="E44" s="13" t="s">
        <v>34</v>
      </c>
      <c r="F44" s="14" t="s">
        <v>35</v>
      </c>
      <c r="G44" s="30">
        <v>7900</v>
      </c>
      <c r="H44" s="73"/>
      <c r="I44" s="15">
        <f t="shared" si="0"/>
        <v>7900</v>
      </c>
      <c r="J44" s="28"/>
      <c r="K44" s="26"/>
      <c r="L44" s="19"/>
      <c r="N44" s="19"/>
    </row>
    <row r="45" spans="1:14" ht="131.25" x14ac:dyDescent="0.25">
      <c r="A45" s="46" t="s">
        <v>70</v>
      </c>
      <c r="B45" s="65">
        <v>929</v>
      </c>
      <c r="C45" s="48" t="s">
        <v>71</v>
      </c>
      <c r="D45" s="47" t="s">
        <v>72</v>
      </c>
      <c r="E45" s="65">
        <v>540</v>
      </c>
      <c r="F45" s="66">
        <v>251</v>
      </c>
      <c r="G45" s="30">
        <v>312690</v>
      </c>
      <c r="H45" s="73"/>
      <c r="I45" s="15">
        <f>G45+H45</f>
        <v>312690</v>
      </c>
      <c r="J45" s="28"/>
      <c r="K45" s="26"/>
      <c r="L45" s="19"/>
      <c r="N45" s="19"/>
    </row>
    <row r="46" spans="1:14" ht="131.25" x14ac:dyDescent="0.25">
      <c r="A46" s="20" t="s">
        <v>70</v>
      </c>
      <c r="B46" s="13">
        <v>929</v>
      </c>
      <c r="C46" s="29" t="s">
        <v>74</v>
      </c>
      <c r="D46" s="21" t="s">
        <v>75</v>
      </c>
      <c r="E46" s="13">
        <v>540</v>
      </c>
      <c r="F46" s="14">
        <v>251</v>
      </c>
      <c r="G46" s="30">
        <v>359750</v>
      </c>
      <c r="H46" s="73"/>
      <c r="I46" s="15">
        <f t="shared" si="0"/>
        <v>359750</v>
      </c>
      <c r="J46" s="28"/>
      <c r="K46" s="26"/>
      <c r="L46" s="19"/>
      <c r="M46" s="70"/>
      <c r="N46" s="19"/>
    </row>
    <row r="47" spans="1:14" ht="18.75" x14ac:dyDescent="0.25">
      <c r="A47" s="20" t="s">
        <v>76</v>
      </c>
      <c r="B47" s="13"/>
      <c r="C47" s="13"/>
      <c r="D47" s="13"/>
      <c r="E47" s="13"/>
      <c r="F47" s="14"/>
      <c r="G47" s="73">
        <f>SUM(G10:G46)</f>
        <v>4251187.67</v>
      </c>
      <c r="H47" s="73">
        <f>SUM(H10:H46)</f>
        <v>215000</v>
      </c>
      <c r="I47" s="15">
        <f>SUM(I10:I46)</f>
        <v>4466187.67</v>
      </c>
      <c r="J47" s="17"/>
      <c r="K47" s="18"/>
      <c r="L47" s="19"/>
      <c r="N47" s="19"/>
    </row>
    <row r="48" spans="1:14" ht="18.75" x14ac:dyDescent="0.25">
      <c r="I48" s="71"/>
    </row>
  </sheetData>
  <mergeCells count="6">
    <mergeCell ref="A6:I6"/>
    <mergeCell ref="E1:I1"/>
    <mergeCell ref="A2:I2"/>
    <mergeCell ref="B3:I3"/>
    <mergeCell ref="D4:I4"/>
    <mergeCell ref="A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zoomScale="60" zoomScaleNormal="100" workbookViewId="0">
      <selection activeCell="H48" sqref="H48"/>
    </sheetView>
  </sheetViews>
  <sheetFormatPr defaultRowHeight="15" x14ac:dyDescent="0.25"/>
  <cols>
    <col min="1" max="1" width="35.5703125" customWidth="1"/>
    <col min="4" max="4" width="15.42578125" customWidth="1"/>
    <col min="7" max="7" width="14.7109375" customWidth="1"/>
    <col min="8" max="8" width="13.85546875" customWidth="1"/>
    <col min="9" max="9" width="15" bestFit="1" customWidth="1"/>
    <col min="10" max="10" width="10.7109375" hidden="1" customWidth="1"/>
    <col min="11" max="11" width="12.85546875" style="2" hidden="1" customWidth="1"/>
    <col min="12" max="12" width="18.5703125" customWidth="1"/>
    <col min="13" max="13" width="17.5703125" customWidth="1"/>
    <col min="14" max="14" width="15.28515625" customWidth="1"/>
  </cols>
  <sheetData>
    <row r="1" spans="1:14" ht="18.75" x14ac:dyDescent="0.3">
      <c r="A1" s="1"/>
      <c r="B1" s="1"/>
      <c r="C1" s="1"/>
      <c r="D1" s="1"/>
      <c r="E1" s="98"/>
      <c r="F1" s="98"/>
      <c r="G1" s="98"/>
      <c r="H1" s="98"/>
      <c r="I1" s="98"/>
    </row>
    <row r="2" spans="1:14" ht="18.75" x14ac:dyDescent="0.3">
      <c r="A2" s="99" t="s">
        <v>0</v>
      </c>
      <c r="B2" s="99"/>
      <c r="C2" s="99"/>
      <c r="D2" s="99"/>
      <c r="E2" s="99"/>
      <c r="F2" s="99"/>
      <c r="G2" s="99"/>
      <c r="H2" s="99"/>
      <c r="I2" s="99"/>
    </row>
    <row r="3" spans="1:14" ht="18.75" x14ac:dyDescent="0.3">
      <c r="A3" s="84"/>
      <c r="B3" s="100" t="s">
        <v>1</v>
      </c>
      <c r="C3" s="100"/>
      <c r="D3" s="100"/>
      <c r="E3" s="100"/>
      <c r="F3" s="100"/>
      <c r="G3" s="100"/>
      <c r="H3" s="100"/>
      <c r="I3" s="100"/>
    </row>
    <row r="4" spans="1:14" ht="18.75" x14ac:dyDescent="0.3">
      <c r="A4" s="84"/>
      <c r="B4" s="85"/>
      <c r="C4" s="85"/>
      <c r="D4" s="101" t="s">
        <v>95</v>
      </c>
      <c r="E4" s="101"/>
      <c r="F4" s="101"/>
      <c r="G4" s="101"/>
      <c r="H4" s="101"/>
      <c r="I4" s="101"/>
    </row>
    <row r="5" spans="1:14" ht="18.75" x14ac:dyDescent="0.3">
      <c r="A5" s="97" t="s">
        <v>2</v>
      </c>
      <c r="B5" s="97"/>
      <c r="C5" s="97"/>
      <c r="D5" s="97"/>
      <c r="E5" s="97"/>
      <c r="F5" s="97"/>
      <c r="G5" s="97"/>
      <c r="H5" s="97"/>
      <c r="I5" s="97"/>
    </row>
    <row r="6" spans="1:14" ht="18.75" x14ac:dyDescent="0.3">
      <c r="A6" s="97" t="s">
        <v>3</v>
      </c>
      <c r="B6" s="97"/>
      <c r="C6" s="97"/>
      <c r="D6" s="97"/>
      <c r="E6" s="97"/>
      <c r="F6" s="97"/>
      <c r="G6" s="97"/>
      <c r="H6" s="97"/>
      <c r="I6" s="97"/>
    </row>
    <row r="7" spans="1:14" ht="18.75" x14ac:dyDescent="0.3">
      <c r="A7" s="83"/>
      <c r="B7" s="83"/>
      <c r="C7" s="83"/>
      <c r="D7" s="83"/>
      <c r="E7" s="83"/>
      <c r="F7" s="83"/>
      <c r="G7" s="83"/>
      <c r="H7" s="83"/>
      <c r="I7" s="83"/>
    </row>
    <row r="8" spans="1:14" ht="56.25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7" t="s">
        <v>9</v>
      </c>
      <c r="G8" s="8" t="s">
        <v>10</v>
      </c>
      <c r="H8" s="9" t="s">
        <v>96</v>
      </c>
      <c r="I8" s="8" t="s">
        <v>10</v>
      </c>
      <c r="J8" s="10" t="s">
        <v>11</v>
      </c>
      <c r="K8" s="11" t="s">
        <v>12</v>
      </c>
    </row>
    <row r="9" spans="1:14" ht="37.5" x14ac:dyDescent="0.25">
      <c r="A9" s="12" t="s">
        <v>13</v>
      </c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17</v>
      </c>
      <c r="G9" s="15">
        <v>4251187.67</v>
      </c>
      <c r="H9" s="73"/>
      <c r="I9" s="15">
        <f>G9+H9</f>
        <v>4251187.67</v>
      </c>
      <c r="J9" s="17"/>
      <c r="K9" s="18"/>
      <c r="L9" s="19"/>
    </row>
    <row r="10" spans="1:14" ht="18.75" x14ac:dyDescent="0.25">
      <c r="A10" s="20" t="s">
        <v>18</v>
      </c>
      <c r="B10" s="13">
        <v>929</v>
      </c>
      <c r="C10" s="21" t="s">
        <v>19</v>
      </c>
      <c r="D10" s="13">
        <v>9990091100</v>
      </c>
      <c r="E10" s="22">
        <v>121</v>
      </c>
      <c r="F10" s="23" t="s">
        <v>20</v>
      </c>
      <c r="G10" s="15">
        <v>447180</v>
      </c>
      <c r="H10" s="72">
        <v>-45000</v>
      </c>
      <c r="I10" s="15">
        <f>G10+H10</f>
        <v>402180</v>
      </c>
      <c r="J10" s="25"/>
      <c r="K10" s="26"/>
      <c r="N10" s="19"/>
    </row>
    <row r="11" spans="1:14" ht="37.5" x14ac:dyDescent="0.25">
      <c r="A11" s="27" t="s">
        <v>21</v>
      </c>
      <c r="B11" s="13">
        <v>929</v>
      </c>
      <c r="C11" s="21" t="s">
        <v>19</v>
      </c>
      <c r="D11" s="13">
        <v>9990091100</v>
      </c>
      <c r="E11" s="22" t="s">
        <v>22</v>
      </c>
      <c r="F11" s="23" t="s">
        <v>23</v>
      </c>
      <c r="G11" s="15">
        <v>101178.9</v>
      </c>
      <c r="H11" s="72"/>
      <c r="I11" s="15">
        <f t="shared" ref="I11:I47" si="0">G11+H11</f>
        <v>101178.9</v>
      </c>
      <c r="J11" s="28"/>
      <c r="K11" s="26"/>
      <c r="L11" s="19"/>
      <c r="N11" s="19"/>
    </row>
    <row r="12" spans="1:14" ht="18.75" x14ac:dyDescent="0.25">
      <c r="A12" s="20" t="s">
        <v>18</v>
      </c>
      <c r="B12" s="13">
        <v>929</v>
      </c>
      <c r="C12" s="21" t="s">
        <v>26</v>
      </c>
      <c r="D12" s="13">
        <v>9990090100</v>
      </c>
      <c r="E12" s="13">
        <v>121</v>
      </c>
      <c r="F12" s="14" t="s">
        <v>20</v>
      </c>
      <c r="G12" s="15">
        <v>477542.3</v>
      </c>
      <c r="H12" s="73"/>
      <c r="I12" s="15">
        <f t="shared" si="0"/>
        <v>477542.3</v>
      </c>
      <c r="J12" s="33"/>
      <c r="K12" s="26"/>
      <c r="N12" s="19"/>
    </row>
    <row r="13" spans="1:14" ht="37.5" x14ac:dyDescent="0.25">
      <c r="A13" s="27" t="s">
        <v>21</v>
      </c>
      <c r="B13" s="13">
        <v>929</v>
      </c>
      <c r="C13" s="21" t="s">
        <v>26</v>
      </c>
      <c r="D13" s="13">
        <v>9990090100</v>
      </c>
      <c r="E13" s="13" t="s">
        <v>22</v>
      </c>
      <c r="F13" s="14" t="s">
        <v>23</v>
      </c>
      <c r="G13" s="15">
        <v>154400</v>
      </c>
      <c r="H13" s="73"/>
      <c r="I13" s="15">
        <f t="shared" si="0"/>
        <v>154400</v>
      </c>
      <c r="J13" s="25"/>
      <c r="K13" s="26"/>
      <c r="N13" s="19"/>
    </row>
    <row r="14" spans="1:14" ht="37.5" x14ac:dyDescent="0.25">
      <c r="A14" s="20" t="s">
        <v>86</v>
      </c>
      <c r="B14" s="13">
        <v>929</v>
      </c>
      <c r="C14" s="21" t="s">
        <v>26</v>
      </c>
      <c r="D14" s="13">
        <v>9990090100</v>
      </c>
      <c r="E14" s="13" t="s">
        <v>37</v>
      </c>
      <c r="F14" s="14">
        <v>221</v>
      </c>
      <c r="G14" s="15">
        <v>50000</v>
      </c>
      <c r="H14" s="73"/>
      <c r="I14" s="15">
        <f t="shared" si="0"/>
        <v>50000</v>
      </c>
      <c r="J14" s="25"/>
      <c r="K14" s="26"/>
      <c r="N14" s="19"/>
    </row>
    <row r="15" spans="1:14" ht="37.5" x14ac:dyDescent="0.25">
      <c r="A15" s="20" t="s">
        <v>33</v>
      </c>
      <c r="B15" s="13">
        <v>929</v>
      </c>
      <c r="C15" s="21" t="s">
        <v>26</v>
      </c>
      <c r="D15" s="13">
        <v>9990090100</v>
      </c>
      <c r="E15" s="13" t="s">
        <v>34</v>
      </c>
      <c r="F15" s="14" t="s">
        <v>35</v>
      </c>
      <c r="G15" s="15">
        <v>182656.5</v>
      </c>
      <c r="H15" s="73"/>
      <c r="I15" s="15">
        <f t="shared" si="0"/>
        <v>182656.5</v>
      </c>
      <c r="J15" s="25"/>
      <c r="K15" s="26"/>
      <c r="N15" s="19"/>
    </row>
    <row r="16" spans="1:14" ht="37.5" x14ac:dyDescent="0.25">
      <c r="A16" s="34" t="s">
        <v>36</v>
      </c>
      <c r="B16" s="13" t="s">
        <v>25</v>
      </c>
      <c r="C16" s="21" t="s">
        <v>26</v>
      </c>
      <c r="D16" s="13">
        <v>9990090100</v>
      </c>
      <c r="E16" s="13" t="s">
        <v>37</v>
      </c>
      <c r="F16" s="35" t="s">
        <v>38</v>
      </c>
      <c r="G16" s="30">
        <v>2000</v>
      </c>
      <c r="H16" s="73"/>
      <c r="I16" s="15">
        <f t="shared" si="0"/>
        <v>2000</v>
      </c>
      <c r="J16" s="25"/>
      <c r="K16" s="26"/>
      <c r="N16" s="19"/>
    </row>
    <row r="17" spans="1:14" ht="18.75" x14ac:dyDescent="0.25">
      <c r="A17" s="36" t="s">
        <v>39</v>
      </c>
      <c r="B17" s="13" t="s">
        <v>25</v>
      </c>
      <c r="C17" s="21" t="s">
        <v>26</v>
      </c>
      <c r="D17" s="13">
        <v>9990090100</v>
      </c>
      <c r="E17" s="13" t="s">
        <v>37</v>
      </c>
      <c r="F17" s="35" t="s">
        <v>40</v>
      </c>
      <c r="G17" s="30">
        <v>5000</v>
      </c>
      <c r="H17" s="73"/>
      <c r="I17" s="15">
        <f t="shared" si="0"/>
        <v>5000</v>
      </c>
      <c r="J17" s="25"/>
      <c r="K17" s="26"/>
      <c r="N17" s="19"/>
    </row>
    <row r="18" spans="1:14" ht="18.75" x14ac:dyDescent="0.25">
      <c r="A18" s="37" t="s">
        <v>41</v>
      </c>
      <c r="B18" s="13" t="s">
        <v>25</v>
      </c>
      <c r="C18" s="21" t="s">
        <v>26</v>
      </c>
      <c r="D18" s="13">
        <v>9990090100</v>
      </c>
      <c r="E18" s="13" t="s">
        <v>37</v>
      </c>
      <c r="F18" s="35" t="s">
        <v>42</v>
      </c>
      <c r="G18" s="30">
        <v>2681.83</v>
      </c>
      <c r="H18" s="73"/>
      <c r="I18" s="15">
        <f t="shared" si="0"/>
        <v>2681.83</v>
      </c>
      <c r="J18" s="25"/>
      <c r="K18" s="26"/>
      <c r="N18" s="19"/>
    </row>
    <row r="19" spans="1:14" ht="37.5" x14ac:dyDescent="0.25">
      <c r="A19" s="38" t="s">
        <v>43</v>
      </c>
      <c r="B19" s="13">
        <v>929</v>
      </c>
      <c r="C19" s="21" t="s">
        <v>26</v>
      </c>
      <c r="D19" s="13">
        <v>9990090100</v>
      </c>
      <c r="E19" s="13" t="s">
        <v>37</v>
      </c>
      <c r="F19" s="39" t="s">
        <v>44</v>
      </c>
      <c r="G19" s="30">
        <v>0</v>
      </c>
      <c r="H19" s="73"/>
      <c r="I19" s="15">
        <f t="shared" si="0"/>
        <v>0</v>
      </c>
      <c r="J19" s="25"/>
      <c r="K19" s="26"/>
      <c r="N19" s="19"/>
    </row>
    <row r="20" spans="1:14" ht="56.25" x14ac:dyDescent="0.3">
      <c r="A20" s="40" t="s">
        <v>45</v>
      </c>
      <c r="B20" s="13">
        <v>929</v>
      </c>
      <c r="C20" s="21" t="s">
        <v>26</v>
      </c>
      <c r="D20" s="13">
        <v>9990090100</v>
      </c>
      <c r="E20" s="13" t="s">
        <v>37</v>
      </c>
      <c r="F20" s="41" t="s">
        <v>46</v>
      </c>
      <c r="G20" s="30">
        <v>33687.300000000003</v>
      </c>
      <c r="H20" s="73"/>
      <c r="I20" s="15">
        <f t="shared" si="0"/>
        <v>33687.300000000003</v>
      </c>
      <c r="J20" s="25"/>
      <c r="K20" s="26"/>
      <c r="N20" s="19"/>
    </row>
    <row r="21" spans="1:14" ht="18.75" x14ac:dyDescent="0.25">
      <c r="A21" s="42" t="s">
        <v>49</v>
      </c>
      <c r="B21" s="43" t="s">
        <v>25</v>
      </c>
      <c r="C21" s="43" t="s">
        <v>26</v>
      </c>
      <c r="D21" s="43" t="s">
        <v>50</v>
      </c>
      <c r="E21" s="43" t="s">
        <v>51</v>
      </c>
      <c r="F21" s="44">
        <v>296</v>
      </c>
      <c r="G21" s="15">
        <v>1950</v>
      </c>
      <c r="H21" s="74"/>
      <c r="I21" s="15">
        <f>G21+H21</f>
        <v>1950</v>
      </c>
      <c r="J21" s="25"/>
      <c r="K21" s="26"/>
      <c r="N21" s="19"/>
    </row>
    <row r="22" spans="1:14" ht="18.75" x14ac:dyDescent="0.25">
      <c r="A22" s="42" t="s">
        <v>47</v>
      </c>
      <c r="B22" s="16">
        <v>929</v>
      </c>
      <c r="C22" s="43" t="s">
        <v>26</v>
      </c>
      <c r="D22" s="16">
        <v>9990090100</v>
      </c>
      <c r="E22" s="16">
        <v>852</v>
      </c>
      <c r="F22" s="33" t="s">
        <v>48</v>
      </c>
      <c r="G22" s="15">
        <v>5850</v>
      </c>
      <c r="H22" s="73"/>
      <c r="I22" s="15">
        <f t="shared" si="0"/>
        <v>5850</v>
      </c>
      <c r="J22" s="25"/>
      <c r="K22" s="26"/>
      <c r="N22" s="19"/>
    </row>
    <row r="23" spans="1:14" ht="75" x14ac:dyDescent="0.25">
      <c r="A23" s="20" t="s">
        <v>24</v>
      </c>
      <c r="B23" s="13" t="s">
        <v>25</v>
      </c>
      <c r="C23" s="29" t="s">
        <v>26</v>
      </c>
      <c r="D23" s="13" t="s">
        <v>27</v>
      </c>
      <c r="E23" s="22" t="s">
        <v>28</v>
      </c>
      <c r="F23" s="23" t="s">
        <v>29</v>
      </c>
      <c r="G23" s="30">
        <v>1000</v>
      </c>
      <c r="H23" s="72"/>
      <c r="I23" s="15">
        <f>G23+H23</f>
        <v>1000</v>
      </c>
      <c r="J23" s="45"/>
      <c r="K23" s="26"/>
      <c r="L23" s="19"/>
      <c r="N23" s="19"/>
    </row>
    <row r="24" spans="1:14" ht="75" x14ac:dyDescent="0.25">
      <c r="A24" s="20" t="s">
        <v>24</v>
      </c>
      <c r="B24" s="13">
        <v>929</v>
      </c>
      <c r="C24" s="21" t="s">
        <v>26</v>
      </c>
      <c r="D24" s="21" t="s">
        <v>30</v>
      </c>
      <c r="E24" s="13">
        <v>540</v>
      </c>
      <c r="F24" s="14">
        <v>251</v>
      </c>
      <c r="G24" s="30">
        <v>256950</v>
      </c>
      <c r="H24" s="73"/>
      <c r="I24" s="15">
        <f>G24+H24</f>
        <v>256950</v>
      </c>
      <c r="J24" s="45"/>
      <c r="K24" s="26"/>
      <c r="L24" s="19"/>
      <c r="N24" s="19"/>
    </row>
    <row r="25" spans="1:14" ht="75" x14ac:dyDescent="0.25">
      <c r="A25" s="20" t="s">
        <v>24</v>
      </c>
      <c r="B25" s="13">
        <v>929</v>
      </c>
      <c r="C25" s="21" t="s">
        <v>26</v>
      </c>
      <c r="D25" s="21" t="s">
        <v>31</v>
      </c>
      <c r="E25" s="13">
        <v>540</v>
      </c>
      <c r="F25" s="14">
        <v>251</v>
      </c>
      <c r="G25" s="30">
        <v>20400</v>
      </c>
      <c r="H25" s="73"/>
      <c r="I25" s="15">
        <f>G25+H25</f>
        <v>20400</v>
      </c>
      <c r="J25" s="45"/>
      <c r="K25" s="26"/>
      <c r="L25" s="19"/>
      <c r="N25" s="19"/>
    </row>
    <row r="26" spans="1:14" ht="75" x14ac:dyDescent="0.25">
      <c r="A26" s="20" t="s">
        <v>24</v>
      </c>
      <c r="B26" s="13">
        <v>929</v>
      </c>
      <c r="C26" s="21" t="s">
        <v>26</v>
      </c>
      <c r="D26" s="21" t="s">
        <v>32</v>
      </c>
      <c r="E26" s="13">
        <v>540</v>
      </c>
      <c r="F26" s="14">
        <v>251</v>
      </c>
      <c r="G26" s="30">
        <v>1000</v>
      </c>
      <c r="H26" s="73"/>
      <c r="I26" s="15">
        <f>G26+H26</f>
        <v>1000</v>
      </c>
      <c r="J26" s="45"/>
      <c r="K26" s="26"/>
      <c r="L26" s="19"/>
      <c r="N26" s="19"/>
    </row>
    <row r="27" spans="1:14" ht="75" x14ac:dyDescent="0.25">
      <c r="A27" s="46" t="s">
        <v>52</v>
      </c>
      <c r="B27" s="47">
        <v>929</v>
      </c>
      <c r="C27" s="48" t="s">
        <v>53</v>
      </c>
      <c r="D27" s="47">
        <v>9990082610</v>
      </c>
      <c r="E27" s="47">
        <v>870</v>
      </c>
      <c r="F27" s="49">
        <v>296</v>
      </c>
      <c r="G27" s="15">
        <v>5000</v>
      </c>
      <c r="H27" s="74"/>
      <c r="I27" s="15">
        <f t="shared" si="0"/>
        <v>5000</v>
      </c>
      <c r="J27" s="25"/>
      <c r="K27" s="26"/>
      <c r="L27" s="19"/>
      <c r="N27" s="19"/>
    </row>
    <row r="28" spans="1:14" ht="18.75" x14ac:dyDescent="0.25">
      <c r="A28" s="20" t="s">
        <v>18</v>
      </c>
      <c r="B28" s="13">
        <v>929</v>
      </c>
      <c r="C28" s="29" t="s">
        <v>54</v>
      </c>
      <c r="D28" s="13" t="s">
        <v>55</v>
      </c>
      <c r="E28" s="13" t="s">
        <v>56</v>
      </c>
      <c r="F28" s="14" t="s">
        <v>20</v>
      </c>
      <c r="G28" s="15">
        <v>300003.44</v>
      </c>
      <c r="H28" s="73"/>
      <c r="I28" s="15">
        <f t="shared" si="0"/>
        <v>300003.44</v>
      </c>
      <c r="J28" s="25"/>
      <c r="K28" s="26"/>
      <c r="N28" s="19"/>
    </row>
    <row r="29" spans="1:14" ht="37.5" x14ac:dyDescent="0.25">
      <c r="A29" s="27" t="s">
        <v>21</v>
      </c>
      <c r="B29" s="13">
        <v>929</v>
      </c>
      <c r="C29" s="29" t="s">
        <v>54</v>
      </c>
      <c r="D29" s="13" t="s">
        <v>55</v>
      </c>
      <c r="E29" s="13" t="s">
        <v>57</v>
      </c>
      <c r="F29" s="14" t="s">
        <v>23</v>
      </c>
      <c r="G29" s="15">
        <v>98800</v>
      </c>
      <c r="H29" s="73"/>
      <c r="I29" s="15">
        <f t="shared" si="0"/>
        <v>98800</v>
      </c>
      <c r="J29" s="25"/>
      <c r="K29" s="26"/>
      <c r="N29" s="19"/>
    </row>
    <row r="30" spans="1:14" ht="56.25" x14ac:dyDescent="0.3">
      <c r="A30" s="40" t="s">
        <v>45</v>
      </c>
      <c r="B30" s="13">
        <v>929</v>
      </c>
      <c r="C30" s="29" t="s">
        <v>54</v>
      </c>
      <c r="D30" s="13" t="s">
        <v>55</v>
      </c>
      <c r="E30" s="13" t="s">
        <v>37</v>
      </c>
      <c r="F30" s="14" t="s">
        <v>44</v>
      </c>
      <c r="G30" s="30">
        <v>80000</v>
      </c>
      <c r="H30" s="73"/>
      <c r="I30" s="15">
        <f t="shared" ref="I30" si="1">G30+H30</f>
        <v>80000</v>
      </c>
      <c r="J30" s="25"/>
      <c r="K30" s="26"/>
      <c r="N30" s="19"/>
    </row>
    <row r="31" spans="1:14" ht="56.25" x14ac:dyDescent="0.3">
      <c r="A31" s="40" t="s">
        <v>45</v>
      </c>
      <c r="B31" s="13">
        <v>929</v>
      </c>
      <c r="C31" s="29" t="s">
        <v>54</v>
      </c>
      <c r="D31" s="13" t="s">
        <v>55</v>
      </c>
      <c r="E31" s="13" t="s">
        <v>37</v>
      </c>
      <c r="F31" s="14" t="s">
        <v>46</v>
      </c>
      <c r="G31" s="30">
        <v>0</v>
      </c>
      <c r="H31" s="73">
        <v>45000</v>
      </c>
      <c r="I31" s="15">
        <f t="shared" si="0"/>
        <v>45000</v>
      </c>
      <c r="J31" s="25"/>
      <c r="K31" s="26"/>
      <c r="L31" s="19"/>
      <c r="N31" s="19"/>
    </row>
    <row r="32" spans="1:14" ht="18.75" x14ac:dyDescent="0.25">
      <c r="A32" s="20" t="s">
        <v>18</v>
      </c>
      <c r="B32" s="13">
        <v>929</v>
      </c>
      <c r="C32" s="21" t="s">
        <v>58</v>
      </c>
      <c r="D32" s="13">
        <v>9990051180</v>
      </c>
      <c r="E32" s="13">
        <v>121</v>
      </c>
      <c r="F32" s="14" t="s">
        <v>20</v>
      </c>
      <c r="G32" s="15">
        <v>114682</v>
      </c>
      <c r="H32" s="73"/>
      <c r="I32" s="15">
        <f t="shared" si="0"/>
        <v>114682</v>
      </c>
      <c r="J32" s="25"/>
      <c r="K32" s="26"/>
      <c r="N32" s="19"/>
    </row>
    <row r="33" spans="1:14" ht="37.5" x14ac:dyDescent="0.25">
      <c r="A33" s="27" t="s">
        <v>21</v>
      </c>
      <c r="B33" s="13">
        <v>929</v>
      </c>
      <c r="C33" s="21" t="s">
        <v>58</v>
      </c>
      <c r="D33" s="13">
        <v>9990051180</v>
      </c>
      <c r="E33" s="13" t="s">
        <v>22</v>
      </c>
      <c r="F33" s="14" t="s">
        <v>23</v>
      </c>
      <c r="G33" s="15">
        <v>49618</v>
      </c>
      <c r="H33" s="73"/>
      <c r="I33" s="15">
        <f t="shared" si="0"/>
        <v>49618</v>
      </c>
      <c r="J33" s="28"/>
      <c r="K33" s="26"/>
      <c r="L33" s="19"/>
      <c r="N33" s="19"/>
    </row>
    <row r="34" spans="1:14" ht="18.75" x14ac:dyDescent="0.25">
      <c r="A34" s="27" t="s">
        <v>59</v>
      </c>
      <c r="B34" s="13" t="s">
        <v>25</v>
      </c>
      <c r="C34" s="29" t="s">
        <v>60</v>
      </c>
      <c r="D34" s="50" t="s">
        <v>61</v>
      </c>
      <c r="E34" s="13" t="s">
        <v>37</v>
      </c>
      <c r="F34" s="14" t="s">
        <v>38</v>
      </c>
      <c r="G34" s="15">
        <v>1049300</v>
      </c>
      <c r="H34" s="73"/>
      <c r="I34" s="15">
        <f t="shared" si="0"/>
        <v>1049300</v>
      </c>
      <c r="J34" s="28"/>
      <c r="K34" s="26"/>
      <c r="L34" s="19"/>
      <c r="N34" s="19"/>
    </row>
    <row r="35" spans="1:14" ht="37.5" x14ac:dyDescent="0.25">
      <c r="A35" s="20" t="s">
        <v>33</v>
      </c>
      <c r="B35" s="13" t="s">
        <v>25</v>
      </c>
      <c r="C35" s="29" t="s">
        <v>60</v>
      </c>
      <c r="D35" s="50" t="s">
        <v>61</v>
      </c>
      <c r="E35" s="13" t="s">
        <v>34</v>
      </c>
      <c r="F35" s="14" t="s">
        <v>35</v>
      </c>
      <c r="G35" s="15">
        <v>6000</v>
      </c>
      <c r="H35" s="73"/>
      <c r="I35" s="15">
        <f t="shared" si="0"/>
        <v>6000</v>
      </c>
      <c r="J35" s="28"/>
      <c r="K35" s="26"/>
      <c r="L35" s="19"/>
      <c r="N35" s="19"/>
    </row>
    <row r="36" spans="1:14" ht="18.75" x14ac:dyDescent="0.25">
      <c r="A36" s="20" t="s">
        <v>64</v>
      </c>
      <c r="B36" s="51" t="s">
        <v>25</v>
      </c>
      <c r="C36" s="52" t="s">
        <v>62</v>
      </c>
      <c r="D36" s="53">
        <v>9990088100</v>
      </c>
      <c r="E36" s="54" t="s">
        <v>37</v>
      </c>
      <c r="F36" s="35" t="s">
        <v>35</v>
      </c>
      <c r="G36" s="15">
        <v>3961.8</v>
      </c>
      <c r="H36" s="73"/>
      <c r="I36" s="15">
        <f>G36+H36</f>
        <v>3961.8</v>
      </c>
      <c r="J36" s="28"/>
      <c r="K36" s="26"/>
      <c r="L36" s="19"/>
      <c r="N36" s="19"/>
    </row>
    <row r="37" spans="1:14" ht="37.5" x14ac:dyDescent="0.25">
      <c r="A37" s="42" t="s">
        <v>65</v>
      </c>
      <c r="B37" s="56">
        <v>929</v>
      </c>
      <c r="C37" s="57" t="s">
        <v>62</v>
      </c>
      <c r="D37" s="56" t="s">
        <v>66</v>
      </c>
      <c r="E37" s="56" t="s">
        <v>37</v>
      </c>
      <c r="F37" s="58" t="s">
        <v>67</v>
      </c>
      <c r="G37" s="15">
        <v>1161.24</v>
      </c>
      <c r="H37" s="75"/>
      <c r="I37" s="15">
        <f>G37+H37</f>
        <v>1161.24</v>
      </c>
      <c r="J37" s="28"/>
      <c r="K37" s="26"/>
      <c r="L37" s="19"/>
      <c r="N37" s="19"/>
    </row>
    <row r="38" spans="1:14" ht="37.5" x14ac:dyDescent="0.25">
      <c r="A38" s="46" t="s">
        <v>68</v>
      </c>
      <c r="B38" s="13">
        <v>929</v>
      </c>
      <c r="C38" s="57" t="s">
        <v>62</v>
      </c>
      <c r="D38" s="56" t="s">
        <v>66</v>
      </c>
      <c r="E38" s="13" t="s">
        <v>37</v>
      </c>
      <c r="F38" s="61" t="s">
        <v>69</v>
      </c>
      <c r="G38" s="15">
        <v>2000</v>
      </c>
      <c r="H38" s="73"/>
      <c r="I38" s="15">
        <f>G38+H38</f>
        <v>2000</v>
      </c>
      <c r="J38" s="28"/>
      <c r="K38" s="26"/>
      <c r="L38" s="19"/>
      <c r="N38" s="19"/>
    </row>
    <row r="39" spans="1:14" ht="56.25" x14ac:dyDescent="0.3">
      <c r="A39" s="40" t="s">
        <v>45</v>
      </c>
      <c r="B39" s="56">
        <v>929</v>
      </c>
      <c r="C39" s="63" t="s">
        <v>62</v>
      </c>
      <c r="D39" s="56" t="s">
        <v>66</v>
      </c>
      <c r="E39" s="56" t="s">
        <v>37</v>
      </c>
      <c r="F39" s="58" t="s">
        <v>46</v>
      </c>
      <c r="G39" s="64">
        <v>45537.48</v>
      </c>
      <c r="H39" s="75"/>
      <c r="I39" s="15">
        <f>G39+H39</f>
        <v>45537.48</v>
      </c>
      <c r="J39" s="28"/>
      <c r="K39" s="26"/>
      <c r="L39" s="19"/>
      <c r="N39" s="19"/>
    </row>
    <row r="40" spans="1:14" ht="18.75" x14ac:dyDescent="0.25">
      <c r="A40" s="20" t="s">
        <v>18</v>
      </c>
      <c r="B40" s="13" t="s">
        <v>25</v>
      </c>
      <c r="C40" s="29" t="s">
        <v>62</v>
      </c>
      <c r="D40" s="21" t="s">
        <v>63</v>
      </c>
      <c r="E40" s="13" t="s">
        <v>56</v>
      </c>
      <c r="F40" s="14" t="s">
        <v>20</v>
      </c>
      <c r="G40" s="15">
        <v>3840.24</v>
      </c>
      <c r="H40" s="73"/>
      <c r="I40" s="15">
        <f t="shared" si="0"/>
        <v>3840.24</v>
      </c>
      <c r="J40" s="25"/>
      <c r="K40" s="26"/>
      <c r="N40" s="19"/>
    </row>
    <row r="41" spans="1:14" ht="37.5" x14ac:dyDescent="0.25">
      <c r="A41" s="27" t="s">
        <v>21</v>
      </c>
      <c r="B41" s="13" t="s">
        <v>25</v>
      </c>
      <c r="C41" s="29" t="s">
        <v>62</v>
      </c>
      <c r="D41" s="21" t="s">
        <v>63</v>
      </c>
      <c r="E41" s="13" t="s">
        <v>57</v>
      </c>
      <c r="F41" s="14" t="s">
        <v>23</v>
      </c>
      <c r="G41" s="15">
        <v>1159.76</v>
      </c>
      <c r="H41" s="73"/>
      <c r="I41" s="15">
        <f t="shared" si="0"/>
        <v>1159.76</v>
      </c>
      <c r="J41" s="25"/>
      <c r="K41" s="26"/>
      <c r="N41" s="19"/>
    </row>
    <row r="42" spans="1:14" ht="18.75" x14ac:dyDescent="0.25">
      <c r="A42" s="27" t="s">
        <v>94</v>
      </c>
      <c r="B42" s="13" t="s">
        <v>25</v>
      </c>
      <c r="C42" s="29" t="s">
        <v>62</v>
      </c>
      <c r="D42" s="21">
        <v>9990074030</v>
      </c>
      <c r="E42" s="65" t="s">
        <v>92</v>
      </c>
      <c r="F42" s="66" t="s">
        <v>93</v>
      </c>
      <c r="G42" s="15">
        <v>215000</v>
      </c>
      <c r="H42" s="73"/>
      <c r="I42" s="15">
        <f t="shared" si="0"/>
        <v>215000</v>
      </c>
      <c r="J42" s="82"/>
      <c r="K42" s="26"/>
      <c r="N42" s="19"/>
    </row>
    <row r="43" spans="1:14" ht="37.5" x14ac:dyDescent="0.25">
      <c r="A43" s="20" t="s">
        <v>86</v>
      </c>
      <c r="B43" s="13" t="s">
        <v>25</v>
      </c>
      <c r="C43" s="29" t="s">
        <v>71</v>
      </c>
      <c r="D43" s="68">
        <v>9990087100</v>
      </c>
      <c r="E43" s="65" t="s">
        <v>37</v>
      </c>
      <c r="F43" s="66" t="s">
        <v>73</v>
      </c>
      <c r="G43" s="69">
        <v>14506.88</v>
      </c>
      <c r="H43" s="73"/>
      <c r="I43" s="15">
        <f t="shared" si="0"/>
        <v>14506.88</v>
      </c>
      <c r="J43" s="67"/>
      <c r="K43" s="26"/>
      <c r="N43" s="19"/>
    </row>
    <row r="44" spans="1:14" ht="56.25" x14ac:dyDescent="0.3">
      <c r="A44" s="40" t="s">
        <v>45</v>
      </c>
      <c r="B44" s="13" t="s">
        <v>25</v>
      </c>
      <c r="C44" s="29" t="s">
        <v>71</v>
      </c>
      <c r="D44" s="68">
        <v>9990087100</v>
      </c>
      <c r="E44" s="13" t="s">
        <v>37</v>
      </c>
      <c r="F44" s="14" t="s">
        <v>46</v>
      </c>
      <c r="G44" s="30">
        <v>51800</v>
      </c>
      <c r="H44" s="73"/>
      <c r="I44" s="15">
        <f>G44+H44</f>
        <v>51800</v>
      </c>
      <c r="J44" s="67"/>
      <c r="K44" s="26"/>
      <c r="N44" s="19"/>
    </row>
    <row r="45" spans="1:14" ht="37.5" x14ac:dyDescent="0.25">
      <c r="A45" s="20" t="s">
        <v>33</v>
      </c>
      <c r="B45" s="13" t="s">
        <v>25</v>
      </c>
      <c r="C45" s="29" t="s">
        <v>71</v>
      </c>
      <c r="D45" s="68">
        <v>9990087100</v>
      </c>
      <c r="E45" s="13" t="s">
        <v>34</v>
      </c>
      <c r="F45" s="14" t="s">
        <v>35</v>
      </c>
      <c r="G45" s="30">
        <v>7900</v>
      </c>
      <c r="H45" s="73"/>
      <c r="I45" s="15">
        <f t="shared" si="0"/>
        <v>7900</v>
      </c>
      <c r="J45" s="28"/>
      <c r="K45" s="26"/>
      <c r="L45" s="19"/>
      <c r="N45" s="19"/>
    </row>
    <row r="46" spans="1:14" ht="131.25" x14ac:dyDescent="0.25">
      <c r="A46" s="46" t="s">
        <v>70</v>
      </c>
      <c r="B46" s="65">
        <v>929</v>
      </c>
      <c r="C46" s="48" t="s">
        <v>71</v>
      </c>
      <c r="D46" s="47" t="s">
        <v>72</v>
      </c>
      <c r="E46" s="65">
        <v>540</v>
      </c>
      <c r="F46" s="66">
        <v>251</v>
      </c>
      <c r="G46" s="30">
        <v>312690</v>
      </c>
      <c r="H46" s="73"/>
      <c r="I46" s="15">
        <f>G46+H46</f>
        <v>312690</v>
      </c>
      <c r="J46" s="28"/>
      <c r="K46" s="26"/>
      <c r="L46" s="19"/>
      <c r="N46" s="19"/>
    </row>
    <row r="47" spans="1:14" ht="131.25" x14ac:dyDescent="0.25">
      <c r="A47" s="20" t="s">
        <v>70</v>
      </c>
      <c r="B47" s="13">
        <v>929</v>
      </c>
      <c r="C47" s="29" t="s">
        <v>74</v>
      </c>
      <c r="D47" s="21" t="s">
        <v>75</v>
      </c>
      <c r="E47" s="13">
        <v>540</v>
      </c>
      <c r="F47" s="14">
        <v>251</v>
      </c>
      <c r="G47" s="30">
        <v>359750</v>
      </c>
      <c r="H47" s="73"/>
      <c r="I47" s="15">
        <f t="shared" si="0"/>
        <v>359750</v>
      </c>
      <c r="J47" s="28"/>
      <c r="K47" s="26"/>
      <c r="L47" s="19"/>
      <c r="M47" s="70"/>
      <c r="N47" s="19"/>
    </row>
    <row r="48" spans="1:14" ht="18.75" x14ac:dyDescent="0.25">
      <c r="A48" s="20" t="s">
        <v>76</v>
      </c>
      <c r="B48" s="13"/>
      <c r="C48" s="13"/>
      <c r="D48" s="13"/>
      <c r="E48" s="13"/>
      <c r="F48" s="14"/>
      <c r="G48" s="73">
        <f>SUM(G10:G47)</f>
        <v>4466187.67</v>
      </c>
      <c r="H48" s="73">
        <f>SUM(H10:H47)</f>
        <v>0</v>
      </c>
      <c r="I48" s="15">
        <f>SUM(I10:I47)</f>
        <v>4466187.67</v>
      </c>
      <c r="J48" s="17"/>
      <c r="K48" s="18"/>
      <c r="L48" s="19"/>
      <c r="N48" s="19"/>
    </row>
    <row r="49" spans="9:9" ht="18.75" x14ac:dyDescent="0.25">
      <c r="I49" s="71"/>
    </row>
  </sheetData>
  <mergeCells count="6">
    <mergeCell ref="A6:I6"/>
    <mergeCell ref="E1:I1"/>
    <mergeCell ref="A2:I2"/>
    <mergeCell ref="B3:I3"/>
    <mergeCell ref="D4:I4"/>
    <mergeCell ref="A5:I5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topLeftCell="A34" zoomScale="60" zoomScaleNormal="100" workbookViewId="0">
      <selection activeCell="H37" sqref="H37"/>
    </sheetView>
  </sheetViews>
  <sheetFormatPr defaultRowHeight="15" x14ac:dyDescent="0.25"/>
  <cols>
    <col min="1" max="1" width="35.5703125" customWidth="1"/>
    <col min="4" max="4" width="15.42578125" customWidth="1"/>
    <col min="7" max="7" width="14.7109375" customWidth="1"/>
    <col min="8" max="8" width="16" customWidth="1"/>
    <col min="9" max="9" width="15" bestFit="1" customWidth="1"/>
    <col min="10" max="10" width="10.7109375" hidden="1" customWidth="1"/>
    <col min="11" max="11" width="12.85546875" style="2" hidden="1" customWidth="1"/>
    <col min="12" max="12" width="18.5703125" customWidth="1"/>
    <col min="13" max="13" width="17.5703125" customWidth="1"/>
    <col min="14" max="14" width="15.28515625" customWidth="1"/>
  </cols>
  <sheetData>
    <row r="1" spans="1:14" ht="18.75" x14ac:dyDescent="0.3">
      <c r="A1" s="1"/>
      <c r="B1" s="1"/>
      <c r="C1" s="1"/>
      <c r="D1" s="1"/>
      <c r="E1" s="98"/>
      <c r="F1" s="98"/>
      <c r="G1" s="98"/>
      <c r="H1" s="98"/>
      <c r="I1" s="98"/>
    </row>
    <row r="2" spans="1:14" ht="18.75" x14ac:dyDescent="0.3">
      <c r="A2" s="99" t="s">
        <v>0</v>
      </c>
      <c r="B2" s="99"/>
      <c r="C2" s="99"/>
      <c r="D2" s="99"/>
      <c r="E2" s="99"/>
      <c r="F2" s="99"/>
      <c r="G2" s="99"/>
      <c r="H2" s="99"/>
      <c r="I2" s="99"/>
    </row>
    <row r="3" spans="1:14" ht="18.75" x14ac:dyDescent="0.3">
      <c r="A3" s="87"/>
      <c r="B3" s="100" t="s">
        <v>1</v>
      </c>
      <c r="C3" s="100"/>
      <c r="D3" s="100"/>
      <c r="E3" s="100"/>
      <c r="F3" s="100"/>
      <c r="G3" s="100"/>
      <c r="H3" s="100"/>
      <c r="I3" s="100"/>
    </row>
    <row r="4" spans="1:14" ht="18.75" x14ac:dyDescent="0.3">
      <c r="A4" s="87"/>
      <c r="B4" s="88"/>
      <c r="C4" s="88"/>
      <c r="D4" s="101" t="s">
        <v>99</v>
      </c>
      <c r="E4" s="101"/>
      <c r="F4" s="101"/>
      <c r="G4" s="101"/>
      <c r="H4" s="101"/>
      <c r="I4" s="101"/>
    </row>
    <row r="5" spans="1:14" ht="18.75" x14ac:dyDescent="0.3">
      <c r="A5" s="97" t="s">
        <v>2</v>
      </c>
      <c r="B5" s="97"/>
      <c r="C5" s="97"/>
      <c r="D5" s="97"/>
      <c r="E5" s="97"/>
      <c r="F5" s="97"/>
      <c r="G5" s="97"/>
      <c r="H5" s="97"/>
      <c r="I5" s="97"/>
    </row>
    <row r="6" spans="1:14" ht="18.75" x14ac:dyDescent="0.3">
      <c r="A6" s="97" t="s">
        <v>3</v>
      </c>
      <c r="B6" s="97"/>
      <c r="C6" s="97"/>
      <c r="D6" s="97"/>
      <c r="E6" s="97"/>
      <c r="F6" s="97"/>
      <c r="G6" s="97"/>
      <c r="H6" s="97"/>
      <c r="I6" s="97"/>
    </row>
    <row r="7" spans="1:14" ht="18.75" x14ac:dyDescent="0.3">
      <c r="A7" s="86"/>
      <c r="B7" s="86"/>
      <c r="C7" s="86"/>
      <c r="D7" s="86"/>
      <c r="E7" s="86"/>
      <c r="F7" s="86"/>
      <c r="G7" s="86"/>
      <c r="H7" s="86"/>
      <c r="I7" s="86"/>
    </row>
    <row r="8" spans="1:14" ht="56.25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7" t="s">
        <v>9</v>
      </c>
      <c r="G8" s="8" t="s">
        <v>10</v>
      </c>
      <c r="H8" s="9" t="s">
        <v>100</v>
      </c>
      <c r="I8" s="8" t="s">
        <v>10</v>
      </c>
      <c r="J8" s="10" t="s">
        <v>11</v>
      </c>
      <c r="K8" s="11" t="s">
        <v>12</v>
      </c>
    </row>
    <row r="9" spans="1:14" ht="37.5" x14ac:dyDescent="0.25">
      <c r="A9" s="12" t="s">
        <v>13</v>
      </c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17</v>
      </c>
      <c r="G9" s="15">
        <v>4466187.67</v>
      </c>
      <c r="H9" s="73"/>
      <c r="I9" s="15">
        <v>4961187.67</v>
      </c>
      <c r="J9" s="17"/>
      <c r="K9" s="18"/>
      <c r="L9" s="19"/>
    </row>
    <row r="10" spans="1:14" ht="18.75" x14ac:dyDescent="0.25">
      <c r="A10" s="20" t="s">
        <v>18</v>
      </c>
      <c r="B10" s="13">
        <v>929</v>
      </c>
      <c r="C10" s="21" t="s">
        <v>19</v>
      </c>
      <c r="D10" s="13">
        <v>9990091100</v>
      </c>
      <c r="E10" s="22">
        <v>121</v>
      </c>
      <c r="F10" s="23" t="s">
        <v>20</v>
      </c>
      <c r="G10" s="15">
        <v>402180</v>
      </c>
      <c r="H10" s="72">
        <v>34843.56</v>
      </c>
      <c r="I10" s="15">
        <f>G10+H10</f>
        <v>437023.56</v>
      </c>
      <c r="J10" s="25"/>
      <c r="K10" s="26"/>
      <c r="N10" s="19"/>
    </row>
    <row r="11" spans="1:14" ht="37.5" x14ac:dyDescent="0.25">
      <c r="A11" s="27" t="s">
        <v>21</v>
      </c>
      <c r="B11" s="13">
        <v>929</v>
      </c>
      <c r="C11" s="21" t="s">
        <v>19</v>
      </c>
      <c r="D11" s="13">
        <v>9990091100</v>
      </c>
      <c r="E11" s="22" t="s">
        <v>22</v>
      </c>
      <c r="F11" s="23" t="s">
        <v>23</v>
      </c>
      <c r="G11" s="15">
        <v>101178.9</v>
      </c>
      <c r="H11" s="72"/>
      <c r="I11" s="15">
        <f t="shared" ref="I11:I49" si="0">G11+H11</f>
        <v>101178.9</v>
      </c>
      <c r="J11" s="28"/>
      <c r="K11" s="26"/>
      <c r="L11" s="19"/>
      <c r="N11" s="19"/>
    </row>
    <row r="12" spans="1:14" ht="18.75" x14ac:dyDescent="0.25">
      <c r="A12" s="20" t="s">
        <v>18</v>
      </c>
      <c r="B12" s="13">
        <v>929</v>
      </c>
      <c r="C12" s="21" t="s">
        <v>26</v>
      </c>
      <c r="D12" s="13">
        <v>9990090100</v>
      </c>
      <c r="E12" s="13">
        <v>121</v>
      </c>
      <c r="F12" s="14" t="s">
        <v>20</v>
      </c>
      <c r="G12" s="15">
        <v>477542.3</v>
      </c>
      <c r="H12" s="73"/>
      <c r="I12" s="15">
        <f t="shared" si="0"/>
        <v>477542.3</v>
      </c>
      <c r="J12" s="33"/>
      <c r="K12" s="26"/>
      <c r="N12" s="19"/>
    </row>
    <row r="13" spans="1:14" ht="37.5" x14ac:dyDescent="0.25">
      <c r="A13" s="27" t="s">
        <v>21</v>
      </c>
      <c r="B13" s="13">
        <v>929</v>
      </c>
      <c r="C13" s="21" t="s">
        <v>26</v>
      </c>
      <c r="D13" s="13">
        <v>9990090100</v>
      </c>
      <c r="E13" s="13" t="s">
        <v>22</v>
      </c>
      <c r="F13" s="14" t="s">
        <v>23</v>
      </c>
      <c r="G13" s="15">
        <v>154400</v>
      </c>
      <c r="H13" s="73"/>
      <c r="I13" s="15">
        <f t="shared" si="0"/>
        <v>154400</v>
      </c>
      <c r="J13" s="25"/>
      <c r="K13" s="26"/>
      <c r="N13" s="19"/>
    </row>
    <row r="14" spans="1:14" ht="37.5" x14ac:dyDescent="0.25">
      <c r="A14" s="20" t="s">
        <v>33</v>
      </c>
      <c r="B14" s="13">
        <v>929</v>
      </c>
      <c r="C14" s="21" t="s">
        <v>26</v>
      </c>
      <c r="D14" s="13">
        <v>9990090100</v>
      </c>
      <c r="E14" s="13" t="s">
        <v>34</v>
      </c>
      <c r="F14" s="14" t="s">
        <v>35</v>
      </c>
      <c r="G14" s="15">
        <v>182656.5</v>
      </c>
      <c r="H14" s="73"/>
      <c r="I14" s="15">
        <f>G14+H14</f>
        <v>182656.5</v>
      </c>
      <c r="J14" s="25"/>
      <c r="K14" s="26"/>
      <c r="N14" s="19"/>
    </row>
    <row r="15" spans="1:14" ht="37.5" x14ac:dyDescent="0.25">
      <c r="A15" s="20" t="s">
        <v>86</v>
      </c>
      <c r="B15" s="13">
        <v>929</v>
      </c>
      <c r="C15" s="21" t="s">
        <v>26</v>
      </c>
      <c r="D15" s="13">
        <v>9990090100</v>
      </c>
      <c r="E15" s="13" t="s">
        <v>37</v>
      </c>
      <c r="F15" s="14">
        <v>221</v>
      </c>
      <c r="G15" s="15">
        <v>50000</v>
      </c>
      <c r="H15" s="73"/>
      <c r="I15" s="15">
        <f t="shared" si="0"/>
        <v>50000</v>
      </c>
      <c r="J15" s="25"/>
      <c r="K15" s="26"/>
      <c r="N15" s="19"/>
    </row>
    <row r="16" spans="1:14" ht="37.5" x14ac:dyDescent="0.25">
      <c r="A16" s="34" t="s">
        <v>36</v>
      </c>
      <c r="B16" s="13" t="s">
        <v>25</v>
      </c>
      <c r="C16" s="21" t="s">
        <v>26</v>
      </c>
      <c r="D16" s="13">
        <v>9990090100</v>
      </c>
      <c r="E16" s="13" t="s">
        <v>37</v>
      </c>
      <c r="F16" s="35" t="s">
        <v>38</v>
      </c>
      <c r="G16" s="30">
        <v>2000</v>
      </c>
      <c r="H16" s="73"/>
      <c r="I16" s="15">
        <f t="shared" si="0"/>
        <v>2000</v>
      </c>
      <c r="J16" s="25"/>
      <c r="K16" s="26"/>
      <c r="N16" s="19"/>
    </row>
    <row r="17" spans="1:14" ht="18.75" x14ac:dyDescent="0.25">
      <c r="A17" s="36" t="s">
        <v>39</v>
      </c>
      <c r="B17" s="13" t="s">
        <v>25</v>
      </c>
      <c r="C17" s="21" t="s">
        <v>26</v>
      </c>
      <c r="D17" s="13">
        <v>9990090100</v>
      </c>
      <c r="E17" s="13" t="s">
        <v>37</v>
      </c>
      <c r="F17" s="35" t="s">
        <v>40</v>
      </c>
      <c r="G17" s="30">
        <v>5000</v>
      </c>
      <c r="H17" s="73"/>
      <c r="I17" s="15">
        <f t="shared" si="0"/>
        <v>5000</v>
      </c>
      <c r="J17" s="25"/>
      <c r="K17" s="26"/>
      <c r="N17" s="19"/>
    </row>
    <row r="18" spans="1:14" ht="18.75" x14ac:dyDescent="0.25">
      <c r="A18" s="37" t="s">
        <v>41</v>
      </c>
      <c r="B18" s="13" t="s">
        <v>25</v>
      </c>
      <c r="C18" s="21" t="s">
        <v>26</v>
      </c>
      <c r="D18" s="13">
        <v>9990090100</v>
      </c>
      <c r="E18" s="13" t="s">
        <v>37</v>
      </c>
      <c r="F18" s="35" t="s">
        <v>42</v>
      </c>
      <c r="G18" s="30">
        <v>2681.83</v>
      </c>
      <c r="H18" s="73"/>
      <c r="I18" s="15">
        <f t="shared" si="0"/>
        <v>2681.83</v>
      </c>
      <c r="J18" s="25"/>
      <c r="K18" s="26"/>
      <c r="N18" s="19"/>
    </row>
    <row r="19" spans="1:14" ht="37.5" x14ac:dyDescent="0.25">
      <c r="A19" s="38" t="s">
        <v>43</v>
      </c>
      <c r="B19" s="13">
        <v>929</v>
      </c>
      <c r="C19" s="21" t="s">
        <v>26</v>
      </c>
      <c r="D19" s="13">
        <v>9990090100</v>
      </c>
      <c r="E19" s="13" t="s">
        <v>37</v>
      </c>
      <c r="F19" s="39" t="s">
        <v>44</v>
      </c>
      <c r="G19" s="30">
        <v>0</v>
      </c>
      <c r="H19" s="73"/>
      <c r="I19" s="15">
        <f t="shared" si="0"/>
        <v>0</v>
      </c>
      <c r="J19" s="25"/>
      <c r="K19" s="26"/>
      <c r="N19" s="19"/>
    </row>
    <row r="20" spans="1:14" ht="56.25" x14ac:dyDescent="0.3">
      <c r="A20" s="40" t="s">
        <v>45</v>
      </c>
      <c r="B20" s="13">
        <v>929</v>
      </c>
      <c r="C20" s="21" t="s">
        <v>26</v>
      </c>
      <c r="D20" s="13">
        <v>9990090100</v>
      </c>
      <c r="E20" s="13" t="s">
        <v>37</v>
      </c>
      <c r="F20" s="41" t="s">
        <v>46</v>
      </c>
      <c r="G20" s="30">
        <v>33687.300000000003</v>
      </c>
      <c r="H20" s="73"/>
      <c r="I20" s="15">
        <f t="shared" si="0"/>
        <v>33687.300000000003</v>
      </c>
      <c r="J20" s="25"/>
      <c r="K20" s="26"/>
      <c r="N20" s="19"/>
    </row>
    <row r="21" spans="1:14" ht="18.75" x14ac:dyDescent="0.25">
      <c r="A21" s="42" t="s">
        <v>49</v>
      </c>
      <c r="B21" s="43" t="s">
        <v>25</v>
      </c>
      <c r="C21" s="43" t="s">
        <v>26</v>
      </c>
      <c r="D21" s="43" t="s">
        <v>50</v>
      </c>
      <c r="E21" s="43" t="s">
        <v>51</v>
      </c>
      <c r="F21" s="44">
        <v>296</v>
      </c>
      <c r="G21" s="15">
        <v>1950</v>
      </c>
      <c r="H21" s="74"/>
      <c r="I21" s="15">
        <f>G21+H21</f>
        <v>1950</v>
      </c>
      <c r="J21" s="25"/>
      <c r="K21" s="26"/>
      <c r="N21" s="19"/>
    </row>
    <row r="22" spans="1:14" ht="18.75" x14ac:dyDescent="0.25">
      <c r="A22" s="42" t="s">
        <v>47</v>
      </c>
      <c r="B22" s="16">
        <v>929</v>
      </c>
      <c r="C22" s="43" t="s">
        <v>26</v>
      </c>
      <c r="D22" s="16">
        <v>9990090100</v>
      </c>
      <c r="E22" s="16">
        <v>852</v>
      </c>
      <c r="F22" s="33" t="s">
        <v>48</v>
      </c>
      <c r="G22" s="15">
        <v>5850</v>
      </c>
      <c r="H22" s="73"/>
      <c r="I22" s="15">
        <f t="shared" si="0"/>
        <v>5850</v>
      </c>
      <c r="J22" s="25"/>
      <c r="K22" s="26"/>
      <c r="N22" s="19"/>
    </row>
    <row r="23" spans="1:14" ht="75" x14ac:dyDescent="0.25">
      <c r="A23" s="20" t="s">
        <v>24</v>
      </c>
      <c r="B23" s="13" t="s">
        <v>25</v>
      </c>
      <c r="C23" s="29" t="s">
        <v>26</v>
      </c>
      <c r="D23" s="13" t="s">
        <v>27</v>
      </c>
      <c r="E23" s="22" t="s">
        <v>28</v>
      </c>
      <c r="F23" s="23" t="s">
        <v>29</v>
      </c>
      <c r="G23" s="30">
        <v>1000</v>
      </c>
      <c r="H23" s="72"/>
      <c r="I23" s="15">
        <f>G23+H23</f>
        <v>1000</v>
      </c>
      <c r="J23" s="45"/>
      <c r="K23" s="26"/>
      <c r="L23" s="19"/>
      <c r="N23" s="19"/>
    </row>
    <row r="24" spans="1:14" ht="75" x14ac:dyDescent="0.25">
      <c r="A24" s="20" t="s">
        <v>24</v>
      </c>
      <c r="B24" s="13">
        <v>929</v>
      </c>
      <c r="C24" s="21" t="s">
        <v>26</v>
      </c>
      <c r="D24" s="21" t="s">
        <v>30</v>
      </c>
      <c r="E24" s="13">
        <v>540</v>
      </c>
      <c r="F24" s="14">
        <v>251</v>
      </c>
      <c r="G24" s="30">
        <v>256950</v>
      </c>
      <c r="H24" s="73"/>
      <c r="I24" s="15">
        <f>G24+H24</f>
        <v>256950</v>
      </c>
      <c r="J24" s="45"/>
      <c r="K24" s="26"/>
      <c r="L24" s="19"/>
      <c r="N24" s="19"/>
    </row>
    <row r="25" spans="1:14" ht="75" x14ac:dyDescent="0.25">
      <c r="A25" s="20" t="s">
        <v>24</v>
      </c>
      <c r="B25" s="13">
        <v>929</v>
      </c>
      <c r="C25" s="21" t="s">
        <v>26</v>
      </c>
      <c r="D25" s="21" t="s">
        <v>31</v>
      </c>
      <c r="E25" s="13">
        <v>540</v>
      </c>
      <c r="F25" s="14">
        <v>251</v>
      </c>
      <c r="G25" s="30">
        <v>20400</v>
      </c>
      <c r="H25" s="73"/>
      <c r="I25" s="15">
        <f>G25+H25</f>
        <v>20400</v>
      </c>
      <c r="J25" s="45"/>
      <c r="K25" s="26"/>
      <c r="L25" s="19"/>
      <c r="N25" s="19"/>
    </row>
    <row r="26" spans="1:14" ht="75" x14ac:dyDescent="0.25">
      <c r="A26" s="20" t="s">
        <v>24</v>
      </c>
      <c r="B26" s="13">
        <v>929</v>
      </c>
      <c r="C26" s="21" t="s">
        <v>26</v>
      </c>
      <c r="D26" s="21" t="s">
        <v>32</v>
      </c>
      <c r="E26" s="13">
        <v>540</v>
      </c>
      <c r="F26" s="14">
        <v>251</v>
      </c>
      <c r="G26" s="30">
        <v>1000</v>
      </c>
      <c r="H26" s="73"/>
      <c r="I26" s="15">
        <f>G26+H26</f>
        <v>1000</v>
      </c>
      <c r="J26" s="45"/>
      <c r="K26" s="26"/>
      <c r="L26" s="19"/>
      <c r="N26" s="19"/>
    </row>
    <row r="27" spans="1:14" ht="75" x14ac:dyDescent="0.25">
      <c r="A27" s="46" t="s">
        <v>52</v>
      </c>
      <c r="B27" s="47">
        <v>929</v>
      </c>
      <c r="C27" s="48" t="s">
        <v>53</v>
      </c>
      <c r="D27" s="47">
        <v>9990082610</v>
      </c>
      <c r="E27" s="47">
        <v>870</v>
      </c>
      <c r="F27" s="49">
        <v>296</v>
      </c>
      <c r="G27" s="15">
        <v>5000</v>
      </c>
      <c r="H27" s="74"/>
      <c r="I27" s="15">
        <f t="shared" si="0"/>
        <v>5000</v>
      </c>
      <c r="J27" s="25"/>
      <c r="K27" s="26"/>
      <c r="L27" s="19"/>
      <c r="N27" s="19"/>
    </row>
    <row r="28" spans="1:14" ht="18.75" x14ac:dyDescent="0.25">
      <c r="A28" s="20" t="s">
        <v>18</v>
      </c>
      <c r="B28" s="13">
        <v>929</v>
      </c>
      <c r="C28" s="29" t="s">
        <v>54</v>
      </c>
      <c r="D28" s="13" t="s">
        <v>55</v>
      </c>
      <c r="E28" s="13" t="s">
        <v>56</v>
      </c>
      <c r="F28" s="14" t="s">
        <v>20</v>
      </c>
      <c r="G28" s="15">
        <v>300003.44</v>
      </c>
      <c r="H28" s="73"/>
      <c r="I28" s="15">
        <f t="shared" si="0"/>
        <v>300003.44</v>
      </c>
      <c r="J28" s="25"/>
      <c r="K28" s="26"/>
      <c r="N28" s="19"/>
    </row>
    <row r="29" spans="1:14" ht="37.5" x14ac:dyDescent="0.25">
      <c r="A29" s="27" t="s">
        <v>21</v>
      </c>
      <c r="B29" s="13">
        <v>929</v>
      </c>
      <c r="C29" s="29" t="s">
        <v>54</v>
      </c>
      <c r="D29" s="13" t="s">
        <v>55</v>
      </c>
      <c r="E29" s="13" t="s">
        <v>57</v>
      </c>
      <c r="F29" s="14" t="s">
        <v>23</v>
      </c>
      <c r="G29" s="15">
        <v>98800</v>
      </c>
      <c r="H29" s="73"/>
      <c r="I29" s="15">
        <f t="shared" si="0"/>
        <v>98800</v>
      </c>
      <c r="J29" s="25"/>
      <c r="K29" s="26"/>
      <c r="N29" s="19"/>
    </row>
    <row r="30" spans="1:14" ht="56.25" x14ac:dyDescent="0.3">
      <c r="A30" s="40" t="s">
        <v>45</v>
      </c>
      <c r="B30" s="13">
        <v>929</v>
      </c>
      <c r="C30" s="29" t="s">
        <v>54</v>
      </c>
      <c r="D30" s="13" t="s">
        <v>55</v>
      </c>
      <c r="E30" s="13" t="s">
        <v>37</v>
      </c>
      <c r="F30" s="14" t="s">
        <v>44</v>
      </c>
      <c r="G30" s="30">
        <v>80000</v>
      </c>
      <c r="H30" s="73"/>
      <c r="I30" s="15">
        <f t="shared" si="0"/>
        <v>80000</v>
      </c>
      <c r="J30" s="25"/>
      <c r="K30" s="26"/>
      <c r="N30" s="19"/>
    </row>
    <row r="31" spans="1:14" ht="56.25" x14ac:dyDescent="0.3">
      <c r="A31" s="40" t="s">
        <v>45</v>
      </c>
      <c r="B31" s="13">
        <v>929</v>
      </c>
      <c r="C31" s="29" t="s">
        <v>54</v>
      </c>
      <c r="D31" s="13" t="s">
        <v>55</v>
      </c>
      <c r="E31" s="13" t="s">
        <v>37</v>
      </c>
      <c r="F31" s="14" t="s">
        <v>46</v>
      </c>
      <c r="G31" s="30">
        <v>45000</v>
      </c>
      <c r="H31" s="73">
        <v>155370</v>
      </c>
      <c r="I31" s="15">
        <f t="shared" si="0"/>
        <v>200370</v>
      </c>
      <c r="J31" s="25"/>
      <c r="K31" s="26"/>
      <c r="L31" s="19"/>
      <c r="N31" s="19"/>
    </row>
    <row r="32" spans="1:14" ht="18.75" x14ac:dyDescent="0.25">
      <c r="A32" s="20" t="s">
        <v>18</v>
      </c>
      <c r="B32" s="13">
        <v>929</v>
      </c>
      <c r="C32" s="21" t="s">
        <v>58</v>
      </c>
      <c r="D32" s="13">
        <v>9990051180</v>
      </c>
      <c r="E32" s="13">
        <v>121</v>
      </c>
      <c r="F32" s="14" t="s">
        <v>20</v>
      </c>
      <c r="G32" s="15">
        <v>114682</v>
      </c>
      <c r="H32" s="73"/>
      <c r="I32" s="15">
        <f t="shared" si="0"/>
        <v>114682</v>
      </c>
      <c r="J32" s="25"/>
      <c r="K32" s="26"/>
      <c r="N32" s="19"/>
    </row>
    <row r="33" spans="1:14" ht="37.5" x14ac:dyDescent="0.25">
      <c r="A33" s="27" t="s">
        <v>21</v>
      </c>
      <c r="B33" s="13">
        <v>929</v>
      </c>
      <c r="C33" s="21" t="s">
        <v>58</v>
      </c>
      <c r="D33" s="13">
        <v>9990051180</v>
      </c>
      <c r="E33" s="13" t="s">
        <v>22</v>
      </c>
      <c r="F33" s="14" t="s">
        <v>23</v>
      </c>
      <c r="G33" s="15">
        <v>49618</v>
      </c>
      <c r="H33" s="73"/>
      <c r="I33" s="15">
        <f t="shared" si="0"/>
        <v>49618</v>
      </c>
      <c r="J33" s="28"/>
      <c r="K33" s="26"/>
      <c r="L33" s="19"/>
      <c r="N33" s="19"/>
    </row>
    <row r="34" spans="1:14" ht="18.75" x14ac:dyDescent="0.25">
      <c r="A34" s="27" t="s">
        <v>59</v>
      </c>
      <c r="B34" s="13" t="s">
        <v>25</v>
      </c>
      <c r="C34" s="29" t="s">
        <v>60</v>
      </c>
      <c r="D34" s="13" t="s">
        <v>97</v>
      </c>
      <c r="E34" s="13" t="s">
        <v>37</v>
      </c>
      <c r="F34" s="14" t="s">
        <v>38</v>
      </c>
      <c r="G34" s="15">
        <v>0</v>
      </c>
      <c r="H34" s="73">
        <v>200000</v>
      </c>
      <c r="I34" s="15">
        <f t="shared" si="0"/>
        <v>200000</v>
      </c>
      <c r="J34" s="28"/>
      <c r="K34" s="26"/>
      <c r="L34" s="19"/>
      <c r="N34" s="19"/>
    </row>
    <row r="35" spans="1:14" ht="18.75" x14ac:dyDescent="0.25">
      <c r="A35" s="27" t="s">
        <v>59</v>
      </c>
      <c r="B35" s="13" t="s">
        <v>25</v>
      </c>
      <c r="C35" s="29" t="s">
        <v>60</v>
      </c>
      <c r="D35" s="50" t="s">
        <v>61</v>
      </c>
      <c r="E35" s="13" t="s">
        <v>37</v>
      </c>
      <c r="F35" s="14" t="s">
        <v>38</v>
      </c>
      <c r="G35" s="15">
        <v>1049300</v>
      </c>
      <c r="H35" s="73"/>
      <c r="I35" s="15">
        <f t="shared" si="0"/>
        <v>1049300</v>
      </c>
      <c r="J35" s="28"/>
      <c r="K35" s="26"/>
      <c r="L35" s="19"/>
      <c r="N35" s="19"/>
    </row>
    <row r="36" spans="1:14" ht="37.5" x14ac:dyDescent="0.25">
      <c r="A36" s="20" t="s">
        <v>33</v>
      </c>
      <c r="B36" s="13" t="s">
        <v>25</v>
      </c>
      <c r="C36" s="29" t="s">
        <v>60</v>
      </c>
      <c r="D36" s="50" t="s">
        <v>61</v>
      </c>
      <c r="E36" s="13" t="s">
        <v>34</v>
      </c>
      <c r="F36" s="14" t="s">
        <v>35</v>
      </c>
      <c r="G36" s="15">
        <v>6000</v>
      </c>
      <c r="H36" s="73"/>
      <c r="I36" s="15">
        <f t="shared" si="0"/>
        <v>6000</v>
      </c>
      <c r="J36" s="28"/>
      <c r="K36" s="26"/>
      <c r="L36" s="19"/>
      <c r="N36" s="19"/>
    </row>
    <row r="37" spans="1:14" ht="18.75" x14ac:dyDescent="0.25">
      <c r="A37" s="20" t="s">
        <v>64</v>
      </c>
      <c r="B37" s="51" t="s">
        <v>25</v>
      </c>
      <c r="C37" s="52" t="s">
        <v>62</v>
      </c>
      <c r="D37" s="53">
        <v>9990088100</v>
      </c>
      <c r="E37" s="54" t="s">
        <v>37</v>
      </c>
      <c r="F37" s="35" t="s">
        <v>35</v>
      </c>
      <c r="G37" s="15">
        <v>3961.8</v>
      </c>
      <c r="H37" s="73">
        <v>6074.76</v>
      </c>
      <c r="I37" s="15">
        <f>G37+H37</f>
        <v>10036.560000000001</v>
      </c>
      <c r="J37" s="28"/>
      <c r="K37" s="26"/>
      <c r="L37" s="19"/>
      <c r="N37" s="19"/>
    </row>
    <row r="38" spans="1:14" ht="37.5" x14ac:dyDescent="0.25">
      <c r="A38" s="42" t="s">
        <v>65</v>
      </c>
      <c r="B38" s="56">
        <v>929</v>
      </c>
      <c r="C38" s="57" t="s">
        <v>62</v>
      </c>
      <c r="D38" s="56" t="s">
        <v>66</v>
      </c>
      <c r="E38" s="56" t="s">
        <v>37</v>
      </c>
      <c r="F38" s="58" t="s">
        <v>67</v>
      </c>
      <c r="G38" s="15">
        <v>1161.24</v>
      </c>
      <c r="H38" s="75"/>
      <c r="I38" s="15">
        <f>G38+H38</f>
        <v>1161.24</v>
      </c>
      <c r="J38" s="28"/>
      <c r="K38" s="26"/>
      <c r="L38" s="19"/>
      <c r="N38" s="19"/>
    </row>
    <row r="39" spans="1:14" ht="18.75" x14ac:dyDescent="0.25">
      <c r="A39" s="42" t="s">
        <v>98</v>
      </c>
      <c r="B39" s="56">
        <v>929</v>
      </c>
      <c r="C39" s="57" t="s">
        <v>62</v>
      </c>
      <c r="D39" s="56" t="s">
        <v>66</v>
      </c>
      <c r="E39" s="56" t="s">
        <v>37</v>
      </c>
      <c r="F39" s="58" t="s">
        <v>40</v>
      </c>
      <c r="G39" s="15">
        <v>0</v>
      </c>
      <c r="H39" s="75">
        <v>4081.68</v>
      </c>
      <c r="I39" s="15">
        <f>G39+H39</f>
        <v>4081.68</v>
      </c>
      <c r="J39" s="28"/>
      <c r="K39" s="26"/>
      <c r="L39" s="19"/>
      <c r="N39" s="19"/>
    </row>
    <row r="40" spans="1:14" ht="37.5" x14ac:dyDescent="0.25">
      <c r="A40" s="46" t="s">
        <v>68</v>
      </c>
      <c r="B40" s="13">
        <v>929</v>
      </c>
      <c r="C40" s="57" t="s">
        <v>62</v>
      </c>
      <c r="D40" s="56" t="s">
        <v>66</v>
      </c>
      <c r="E40" s="13" t="s">
        <v>37</v>
      </c>
      <c r="F40" s="61" t="s">
        <v>69</v>
      </c>
      <c r="G40" s="15">
        <v>2000</v>
      </c>
      <c r="H40" s="73"/>
      <c r="I40" s="15">
        <f>G40+H40</f>
        <v>2000</v>
      </c>
      <c r="J40" s="28"/>
      <c r="K40" s="26"/>
      <c r="L40" s="19"/>
      <c r="N40" s="19"/>
    </row>
    <row r="41" spans="1:14" ht="56.25" x14ac:dyDescent="0.3">
      <c r="A41" s="40" t="s">
        <v>45</v>
      </c>
      <c r="B41" s="56">
        <v>929</v>
      </c>
      <c r="C41" s="63" t="s">
        <v>62</v>
      </c>
      <c r="D41" s="56" t="s">
        <v>66</v>
      </c>
      <c r="E41" s="56" t="s">
        <v>37</v>
      </c>
      <c r="F41" s="58" t="s">
        <v>46</v>
      </c>
      <c r="G41" s="64">
        <v>45537.48</v>
      </c>
      <c r="H41" s="75">
        <v>57662.8</v>
      </c>
      <c r="I41" s="15">
        <f>G41+H41</f>
        <v>103200.28</v>
      </c>
      <c r="J41" s="28"/>
      <c r="K41" s="26"/>
      <c r="L41" s="19"/>
      <c r="N41" s="19"/>
    </row>
    <row r="42" spans="1:14" ht="18.75" x14ac:dyDescent="0.25">
      <c r="A42" s="20" t="s">
        <v>18</v>
      </c>
      <c r="B42" s="13" t="s">
        <v>25</v>
      </c>
      <c r="C42" s="29" t="s">
        <v>62</v>
      </c>
      <c r="D42" s="21" t="s">
        <v>63</v>
      </c>
      <c r="E42" s="13" t="s">
        <v>56</v>
      </c>
      <c r="F42" s="14" t="s">
        <v>20</v>
      </c>
      <c r="G42" s="15">
        <v>3840.24</v>
      </c>
      <c r="H42" s="73"/>
      <c r="I42" s="15">
        <f t="shared" si="0"/>
        <v>3840.24</v>
      </c>
      <c r="J42" s="25"/>
      <c r="K42" s="26"/>
      <c r="N42" s="19"/>
    </row>
    <row r="43" spans="1:14" ht="37.5" x14ac:dyDescent="0.25">
      <c r="A43" s="27" t="s">
        <v>21</v>
      </c>
      <c r="B43" s="13" t="s">
        <v>25</v>
      </c>
      <c r="C43" s="29" t="s">
        <v>62</v>
      </c>
      <c r="D43" s="21" t="s">
        <v>63</v>
      </c>
      <c r="E43" s="13" t="s">
        <v>57</v>
      </c>
      <c r="F43" s="14" t="s">
        <v>23</v>
      </c>
      <c r="G43" s="15">
        <v>1159.76</v>
      </c>
      <c r="H43" s="73"/>
      <c r="I43" s="15">
        <f t="shared" si="0"/>
        <v>1159.76</v>
      </c>
      <c r="J43" s="25"/>
      <c r="K43" s="26"/>
      <c r="N43" s="19"/>
    </row>
    <row r="44" spans="1:14" ht="18.75" x14ac:dyDescent="0.25">
      <c r="A44" s="27" t="s">
        <v>94</v>
      </c>
      <c r="B44" s="13" t="s">
        <v>25</v>
      </c>
      <c r="C44" s="29" t="s">
        <v>62</v>
      </c>
      <c r="D44" s="21">
        <v>9990074030</v>
      </c>
      <c r="E44" s="65" t="s">
        <v>92</v>
      </c>
      <c r="F44" s="66" t="s">
        <v>93</v>
      </c>
      <c r="G44" s="15">
        <v>215000</v>
      </c>
      <c r="H44" s="73"/>
      <c r="I44" s="15">
        <f t="shared" si="0"/>
        <v>215000</v>
      </c>
      <c r="J44" s="82"/>
      <c r="K44" s="26"/>
      <c r="N44" s="19"/>
    </row>
    <row r="45" spans="1:14" ht="37.5" x14ac:dyDescent="0.25">
      <c r="A45" s="20" t="s">
        <v>86</v>
      </c>
      <c r="B45" s="13" t="s">
        <v>25</v>
      </c>
      <c r="C45" s="29" t="s">
        <v>71</v>
      </c>
      <c r="D45" s="68">
        <v>9990087100</v>
      </c>
      <c r="E45" s="65" t="s">
        <v>37</v>
      </c>
      <c r="F45" s="66" t="s">
        <v>73</v>
      </c>
      <c r="G45" s="69">
        <v>14506.88</v>
      </c>
      <c r="H45" s="73"/>
      <c r="I45" s="15">
        <f t="shared" si="0"/>
        <v>14506.88</v>
      </c>
      <c r="J45" s="67"/>
      <c r="K45" s="26"/>
      <c r="N45" s="19"/>
    </row>
    <row r="46" spans="1:14" ht="56.25" x14ac:dyDescent="0.3">
      <c r="A46" s="40" t="s">
        <v>45</v>
      </c>
      <c r="B46" s="13" t="s">
        <v>25</v>
      </c>
      <c r="C46" s="29" t="s">
        <v>71</v>
      </c>
      <c r="D46" s="68">
        <v>9990087100</v>
      </c>
      <c r="E46" s="13" t="s">
        <v>37</v>
      </c>
      <c r="F46" s="14" t="s">
        <v>46</v>
      </c>
      <c r="G46" s="30">
        <v>51800</v>
      </c>
      <c r="H46" s="73">
        <v>36967.199999999997</v>
      </c>
      <c r="I46" s="15">
        <f>G46+H46</f>
        <v>88767.2</v>
      </c>
      <c r="J46" s="67"/>
      <c r="K46" s="26"/>
      <c r="N46" s="19"/>
    </row>
    <row r="47" spans="1:14" ht="37.5" x14ac:dyDescent="0.25">
      <c r="A47" s="20" t="s">
        <v>33</v>
      </c>
      <c r="B47" s="13" t="s">
        <v>25</v>
      </c>
      <c r="C47" s="29" t="s">
        <v>71</v>
      </c>
      <c r="D47" s="68">
        <v>9990087100</v>
      </c>
      <c r="E47" s="13" t="s">
        <v>34</v>
      </c>
      <c r="F47" s="14" t="s">
        <v>35</v>
      </c>
      <c r="G47" s="30">
        <v>7900</v>
      </c>
      <c r="H47" s="73"/>
      <c r="I47" s="15">
        <f t="shared" si="0"/>
        <v>7900</v>
      </c>
      <c r="J47" s="28"/>
      <c r="K47" s="26"/>
      <c r="L47" s="19"/>
      <c r="N47" s="19"/>
    </row>
    <row r="48" spans="1:14" ht="131.25" x14ac:dyDescent="0.25">
      <c r="A48" s="46" t="s">
        <v>70</v>
      </c>
      <c r="B48" s="65">
        <v>929</v>
      </c>
      <c r="C48" s="48" t="s">
        <v>71</v>
      </c>
      <c r="D48" s="47" t="s">
        <v>72</v>
      </c>
      <c r="E48" s="65">
        <v>540</v>
      </c>
      <c r="F48" s="66">
        <v>251</v>
      </c>
      <c r="G48" s="30">
        <v>312690</v>
      </c>
      <c r="H48" s="73"/>
      <c r="I48" s="15">
        <f>G48+H48</f>
        <v>312690</v>
      </c>
      <c r="J48" s="28"/>
      <c r="K48" s="26"/>
      <c r="L48" s="19"/>
      <c r="N48" s="19"/>
    </row>
    <row r="49" spans="1:14" ht="131.25" x14ac:dyDescent="0.25">
      <c r="A49" s="20" t="s">
        <v>70</v>
      </c>
      <c r="B49" s="13">
        <v>929</v>
      </c>
      <c r="C49" s="29" t="s">
        <v>74</v>
      </c>
      <c r="D49" s="21" t="s">
        <v>75</v>
      </c>
      <c r="E49" s="13">
        <v>540</v>
      </c>
      <c r="F49" s="14">
        <v>251</v>
      </c>
      <c r="G49" s="30">
        <v>359750</v>
      </c>
      <c r="H49" s="73"/>
      <c r="I49" s="15">
        <f t="shared" si="0"/>
        <v>359750</v>
      </c>
      <c r="J49" s="28"/>
      <c r="K49" s="26"/>
      <c r="L49" s="19"/>
      <c r="M49" s="70"/>
      <c r="N49" s="19"/>
    </row>
    <row r="50" spans="1:14" ht="18.75" x14ac:dyDescent="0.25">
      <c r="A50" s="20" t="s">
        <v>76</v>
      </c>
      <c r="B50" s="13"/>
      <c r="C50" s="13"/>
      <c r="D50" s="13"/>
      <c r="E50" s="13"/>
      <c r="F50" s="14"/>
      <c r="G50" s="73">
        <f>SUM(G10:G49)</f>
        <v>4466187.67</v>
      </c>
      <c r="H50" s="73">
        <f>SUM(H10:H49)</f>
        <v>495000</v>
      </c>
      <c r="I50" s="15">
        <f>SUM(I10:I49)</f>
        <v>4961187.67</v>
      </c>
      <c r="J50" s="17"/>
      <c r="K50" s="18"/>
      <c r="L50" s="19"/>
      <c r="N50" s="19"/>
    </row>
    <row r="51" spans="1:14" ht="18.75" x14ac:dyDescent="0.25">
      <c r="I51" s="71"/>
    </row>
  </sheetData>
  <mergeCells count="6">
    <mergeCell ref="A6:I6"/>
    <mergeCell ref="E1:I1"/>
    <mergeCell ref="A2:I2"/>
    <mergeCell ref="B3:I3"/>
    <mergeCell ref="D4:I4"/>
    <mergeCell ref="A5:I5"/>
  </mergeCells>
  <pageMargins left="0.7" right="0.7" top="0.75" bottom="0.75" header="0.3" footer="0.3"/>
  <pageSetup paperSize="9" scale="37" orientation="portrait" r:id="rId1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opLeftCell="A10" workbookViewId="0">
      <selection activeCell="G20" sqref="G20"/>
    </sheetView>
  </sheetViews>
  <sheetFormatPr defaultRowHeight="15" x14ac:dyDescent="0.25"/>
  <cols>
    <col min="1" max="1" width="35.5703125" customWidth="1"/>
    <col min="4" max="4" width="15.42578125" customWidth="1"/>
    <col min="7" max="7" width="14.7109375" customWidth="1"/>
    <col min="8" max="8" width="16" customWidth="1"/>
    <col min="9" max="9" width="15" bestFit="1" customWidth="1"/>
    <col min="10" max="10" width="10.7109375" hidden="1" customWidth="1"/>
    <col min="11" max="11" width="12.85546875" style="2" hidden="1" customWidth="1"/>
    <col min="12" max="12" width="18.5703125" customWidth="1"/>
    <col min="13" max="13" width="17.5703125" customWidth="1"/>
    <col min="14" max="14" width="15.28515625" customWidth="1"/>
  </cols>
  <sheetData>
    <row r="1" spans="1:14" ht="18.75" x14ac:dyDescent="0.3">
      <c r="A1" s="1"/>
      <c r="B1" s="1"/>
      <c r="C1" s="1"/>
      <c r="D1" s="1"/>
      <c r="E1" s="98"/>
      <c r="F1" s="98"/>
      <c r="G1" s="98"/>
      <c r="H1" s="98"/>
      <c r="I1" s="98"/>
    </row>
    <row r="2" spans="1:14" ht="18.75" x14ac:dyDescent="0.3">
      <c r="A2" s="99" t="s">
        <v>0</v>
      </c>
      <c r="B2" s="99"/>
      <c r="C2" s="99"/>
      <c r="D2" s="99"/>
      <c r="E2" s="99"/>
      <c r="F2" s="99"/>
      <c r="G2" s="99"/>
      <c r="H2" s="99"/>
      <c r="I2" s="99"/>
    </row>
    <row r="3" spans="1:14" ht="18.75" x14ac:dyDescent="0.3">
      <c r="A3" s="90"/>
      <c r="B3" s="100" t="s">
        <v>1</v>
      </c>
      <c r="C3" s="100"/>
      <c r="D3" s="100"/>
      <c r="E3" s="100"/>
      <c r="F3" s="100"/>
      <c r="G3" s="100"/>
      <c r="H3" s="100"/>
      <c r="I3" s="100"/>
    </row>
    <row r="4" spans="1:14" ht="18.75" x14ac:dyDescent="0.3">
      <c r="A4" s="90"/>
      <c r="B4" s="91"/>
      <c r="C4" s="91"/>
      <c r="D4" s="101" t="s">
        <v>103</v>
      </c>
      <c r="E4" s="101"/>
      <c r="F4" s="101"/>
      <c r="G4" s="101"/>
      <c r="H4" s="101"/>
      <c r="I4" s="101"/>
    </row>
    <row r="5" spans="1:14" ht="18.75" x14ac:dyDescent="0.3">
      <c r="A5" s="97" t="s">
        <v>2</v>
      </c>
      <c r="B5" s="97"/>
      <c r="C5" s="97"/>
      <c r="D5" s="97"/>
      <c r="E5" s="97"/>
      <c r="F5" s="97"/>
      <c r="G5" s="97"/>
      <c r="H5" s="97"/>
      <c r="I5" s="97"/>
    </row>
    <row r="6" spans="1:14" ht="18.75" x14ac:dyDescent="0.3">
      <c r="A6" s="97" t="s">
        <v>3</v>
      </c>
      <c r="B6" s="97"/>
      <c r="C6" s="97"/>
      <c r="D6" s="97"/>
      <c r="E6" s="97"/>
      <c r="F6" s="97"/>
      <c r="G6" s="97"/>
      <c r="H6" s="97"/>
      <c r="I6" s="97"/>
    </row>
    <row r="7" spans="1:14" ht="18.75" x14ac:dyDescent="0.3">
      <c r="A7" s="89"/>
      <c r="B7" s="89"/>
      <c r="C7" s="89"/>
      <c r="D7" s="89"/>
      <c r="E7" s="89"/>
      <c r="F7" s="89"/>
      <c r="G7" s="89"/>
      <c r="H7" s="89"/>
      <c r="I7" s="89"/>
    </row>
    <row r="8" spans="1:14" ht="56.25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7" t="s">
        <v>9</v>
      </c>
      <c r="G8" s="8" t="s">
        <v>10</v>
      </c>
      <c r="H8" s="9" t="s">
        <v>102</v>
      </c>
      <c r="I8" s="8" t="s">
        <v>10</v>
      </c>
      <c r="J8" s="10" t="s">
        <v>11</v>
      </c>
      <c r="K8" s="11" t="s">
        <v>12</v>
      </c>
    </row>
    <row r="9" spans="1:14" ht="37.5" x14ac:dyDescent="0.25">
      <c r="A9" s="12" t="s">
        <v>13</v>
      </c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17</v>
      </c>
      <c r="G9" s="15">
        <v>4466187.67</v>
      </c>
      <c r="H9" s="73"/>
      <c r="I9" s="15">
        <v>4961187.67</v>
      </c>
      <c r="J9" s="17"/>
      <c r="K9" s="18"/>
      <c r="L9" s="19"/>
    </row>
    <row r="10" spans="1:14" ht="18.75" x14ac:dyDescent="0.25">
      <c r="A10" s="20" t="s">
        <v>18</v>
      </c>
      <c r="B10" s="13">
        <v>929</v>
      </c>
      <c r="C10" s="21" t="s">
        <v>19</v>
      </c>
      <c r="D10" s="13">
        <v>9990091100</v>
      </c>
      <c r="E10" s="22">
        <v>121</v>
      </c>
      <c r="F10" s="23" t="s">
        <v>20</v>
      </c>
      <c r="G10" s="15">
        <v>437023.56</v>
      </c>
      <c r="H10" s="72" t="s">
        <v>112</v>
      </c>
      <c r="I10" s="15" t="e">
        <f>G10+H10</f>
        <v>#VALUE!</v>
      </c>
      <c r="J10" s="25"/>
      <c r="K10" s="26"/>
      <c r="N10" s="19"/>
    </row>
    <row r="11" spans="1:14" ht="37.5" x14ac:dyDescent="0.25">
      <c r="A11" s="27" t="s">
        <v>21</v>
      </c>
      <c r="B11" s="13">
        <v>929</v>
      </c>
      <c r="C11" s="21" t="s">
        <v>19</v>
      </c>
      <c r="D11" s="13">
        <v>9990091100</v>
      </c>
      <c r="E11" s="22" t="s">
        <v>22</v>
      </c>
      <c r="F11" s="23" t="s">
        <v>23</v>
      </c>
      <c r="G11" s="15">
        <v>101178.9</v>
      </c>
      <c r="H11" s="72"/>
      <c r="I11" s="15">
        <f t="shared" ref="I11:I45" si="0">G11+H11</f>
        <v>101178.9</v>
      </c>
      <c r="J11" s="28"/>
      <c r="K11" s="26"/>
      <c r="L11" s="19"/>
      <c r="N11" s="19"/>
    </row>
    <row r="12" spans="1:14" ht="18.75" x14ac:dyDescent="0.25">
      <c r="A12" s="20" t="s">
        <v>18</v>
      </c>
      <c r="B12" s="13">
        <v>929</v>
      </c>
      <c r="C12" s="21" t="s">
        <v>26</v>
      </c>
      <c r="D12" s="13">
        <v>9990090100</v>
      </c>
      <c r="E12" s="13">
        <v>121</v>
      </c>
      <c r="F12" s="14" t="s">
        <v>20</v>
      </c>
      <c r="G12" s="15">
        <v>477542.3</v>
      </c>
      <c r="H12" s="73"/>
      <c r="I12" s="15">
        <f t="shared" si="0"/>
        <v>477542.3</v>
      </c>
      <c r="J12" s="33"/>
      <c r="K12" s="26"/>
      <c r="N12" s="19"/>
    </row>
    <row r="13" spans="1:14" ht="37.5" x14ac:dyDescent="0.25">
      <c r="A13" s="27" t="s">
        <v>21</v>
      </c>
      <c r="B13" s="13">
        <v>929</v>
      </c>
      <c r="C13" s="21" t="s">
        <v>26</v>
      </c>
      <c r="D13" s="13">
        <v>9990090100</v>
      </c>
      <c r="E13" s="13" t="s">
        <v>22</v>
      </c>
      <c r="F13" s="14" t="s">
        <v>23</v>
      </c>
      <c r="G13" s="15">
        <v>154400</v>
      </c>
      <c r="H13" s="73"/>
      <c r="I13" s="15">
        <f t="shared" si="0"/>
        <v>154400</v>
      </c>
      <c r="J13" s="25"/>
      <c r="K13" s="26"/>
      <c r="N13" s="19"/>
    </row>
    <row r="14" spans="1:14" ht="37.5" x14ac:dyDescent="0.25">
      <c r="A14" s="20" t="s">
        <v>33</v>
      </c>
      <c r="B14" s="13">
        <v>929</v>
      </c>
      <c r="C14" s="21" t="s">
        <v>26</v>
      </c>
      <c r="D14" s="13">
        <v>9990090100</v>
      </c>
      <c r="E14" s="13" t="s">
        <v>34</v>
      </c>
      <c r="F14" s="14" t="s">
        <v>35</v>
      </c>
      <c r="G14" s="15">
        <v>182656.5</v>
      </c>
      <c r="H14" s="73"/>
      <c r="I14" s="15">
        <f>G14+H14</f>
        <v>182656.5</v>
      </c>
      <c r="J14" s="25"/>
      <c r="K14" s="26"/>
      <c r="N14" s="19"/>
    </row>
    <row r="15" spans="1:14" ht="37.5" x14ac:dyDescent="0.25">
      <c r="A15" s="20" t="s">
        <v>86</v>
      </c>
      <c r="B15" s="13">
        <v>929</v>
      </c>
      <c r="C15" s="21" t="s">
        <v>26</v>
      </c>
      <c r="D15" s="13">
        <v>9990090100</v>
      </c>
      <c r="E15" s="13" t="s">
        <v>37</v>
      </c>
      <c r="F15" s="14">
        <v>221</v>
      </c>
      <c r="G15" s="15">
        <v>50000</v>
      </c>
      <c r="H15" s="73"/>
      <c r="I15" s="15">
        <f t="shared" si="0"/>
        <v>50000</v>
      </c>
      <c r="J15" s="25"/>
      <c r="K15" s="26"/>
      <c r="N15" s="19"/>
    </row>
    <row r="16" spans="1:14" ht="37.5" x14ac:dyDescent="0.25">
      <c r="A16" s="34" t="s">
        <v>36</v>
      </c>
      <c r="B16" s="13" t="s">
        <v>25</v>
      </c>
      <c r="C16" s="21" t="s">
        <v>26</v>
      </c>
      <c r="D16" s="13">
        <v>9990090100</v>
      </c>
      <c r="E16" s="13" t="s">
        <v>37</v>
      </c>
      <c r="F16" s="35" t="s">
        <v>38</v>
      </c>
      <c r="G16" s="30">
        <v>2000</v>
      </c>
      <c r="H16" s="73"/>
      <c r="I16" s="15">
        <f t="shared" si="0"/>
        <v>2000</v>
      </c>
      <c r="J16" s="25"/>
      <c r="K16" s="26"/>
      <c r="N16" s="19"/>
    </row>
    <row r="17" spans="1:14" ht="18.75" x14ac:dyDescent="0.25">
      <c r="A17" s="36" t="s">
        <v>39</v>
      </c>
      <c r="B17" s="13" t="s">
        <v>25</v>
      </c>
      <c r="C17" s="21" t="s">
        <v>26</v>
      </c>
      <c r="D17" s="13">
        <v>9990090100</v>
      </c>
      <c r="E17" s="13" t="s">
        <v>37</v>
      </c>
      <c r="F17" s="35" t="s">
        <v>40</v>
      </c>
      <c r="G17" s="30">
        <v>5000</v>
      </c>
      <c r="H17" s="73"/>
      <c r="I17" s="15">
        <f t="shared" si="0"/>
        <v>5000</v>
      </c>
      <c r="J17" s="25"/>
      <c r="K17" s="26"/>
      <c r="N17" s="19"/>
    </row>
    <row r="18" spans="1:14" ht="18.75" x14ac:dyDescent="0.25">
      <c r="A18" s="37" t="s">
        <v>41</v>
      </c>
      <c r="B18" s="13" t="s">
        <v>25</v>
      </c>
      <c r="C18" s="21" t="s">
        <v>26</v>
      </c>
      <c r="D18" s="13">
        <v>9990090100</v>
      </c>
      <c r="E18" s="13" t="s">
        <v>37</v>
      </c>
      <c r="F18" s="35" t="s">
        <v>42</v>
      </c>
      <c r="G18" s="30">
        <v>2681.83</v>
      </c>
      <c r="H18" s="73"/>
      <c r="I18" s="15">
        <f t="shared" si="0"/>
        <v>2681.83</v>
      </c>
      <c r="J18" s="25"/>
      <c r="K18" s="26"/>
      <c r="N18" s="19"/>
    </row>
    <row r="19" spans="1:14" ht="37.5" x14ac:dyDescent="0.25">
      <c r="A19" s="38" t="s">
        <v>43</v>
      </c>
      <c r="B19" s="13">
        <v>929</v>
      </c>
      <c r="C19" s="21" t="s">
        <v>26</v>
      </c>
      <c r="D19" s="13">
        <v>9990090100</v>
      </c>
      <c r="E19" s="13" t="s">
        <v>37</v>
      </c>
      <c r="F19" s="39" t="s">
        <v>44</v>
      </c>
      <c r="G19" s="30">
        <v>0</v>
      </c>
      <c r="H19" s="73"/>
      <c r="I19" s="15">
        <f t="shared" si="0"/>
        <v>0</v>
      </c>
      <c r="J19" s="25"/>
      <c r="K19" s="26"/>
      <c r="N19" s="19"/>
    </row>
    <row r="20" spans="1:14" ht="56.25" x14ac:dyDescent="0.3">
      <c r="A20" s="40" t="s">
        <v>45</v>
      </c>
      <c r="B20" s="13">
        <v>929</v>
      </c>
      <c r="C20" s="21" t="s">
        <v>26</v>
      </c>
      <c r="D20" s="13">
        <v>9990090100</v>
      </c>
      <c r="E20" s="13" t="s">
        <v>37</v>
      </c>
      <c r="F20" s="41" t="s">
        <v>46</v>
      </c>
      <c r="G20" s="30">
        <v>33687.300000000003</v>
      </c>
      <c r="H20" s="73">
        <v>-6074.76</v>
      </c>
      <c r="I20" s="15">
        <f t="shared" si="0"/>
        <v>27612.54</v>
      </c>
      <c r="J20" s="25"/>
      <c r="K20" s="26"/>
      <c r="N20" s="19"/>
    </row>
    <row r="21" spans="1:14" ht="18.75" x14ac:dyDescent="0.25">
      <c r="A21" s="42" t="s">
        <v>49</v>
      </c>
      <c r="B21" s="43" t="s">
        <v>25</v>
      </c>
      <c r="C21" s="43" t="s">
        <v>26</v>
      </c>
      <c r="D21" s="43" t="s">
        <v>50</v>
      </c>
      <c r="E21" s="43" t="s">
        <v>51</v>
      </c>
      <c r="F21" s="44">
        <v>296</v>
      </c>
      <c r="G21" s="15">
        <v>1950</v>
      </c>
      <c r="H21" s="74"/>
      <c r="I21" s="15">
        <f>G21+H21</f>
        <v>1950</v>
      </c>
      <c r="J21" s="25"/>
      <c r="K21" s="26"/>
      <c r="L21">
        <v>6074.76</v>
      </c>
      <c r="N21" s="19"/>
    </row>
    <row r="22" spans="1:14" ht="18.75" x14ac:dyDescent="0.25">
      <c r="A22" s="42" t="s">
        <v>47</v>
      </c>
      <c r="B22" s="16">
        <v>929</v>
      </c>
      <c r="C22" s="43" t="s">
        <v>26</v>
      </c>
      <c r="D22" s="16">
        <v>9990090100</v>
      </c>
      <c r="E22" s="16">
        <v>852</v>
      </c>
      <c r="F22" s="33" t="s">
        <v>48</v>
      </c>
      <c r="G22" s="15">
        <v>5850</v>
      </c>
      <c r="H22" s="73"/>
      <c r="I22" s="15">
        <f t="shared" si="0"/>
        <v>5850</v>
      </c>
      <c r="J22" s="25"/>
      <c r="K22" s="26"/>
      <c r="N22" s="19"/>
    </row>
    <row r="23" spans="1:14" ht="75" x14ac:dyDescent="0.25">
      <c r="A23" s="20" t="s">
        <v>24</v>
      </c>
      <c r="B23" s="13" t="s">
        <v>25</v>
      </c>
      <c r="C23" s="29" t="s">
        <v>26</v>
      </c>
      <c r="D23" s="13" t="s">
        <v>27</v>
      </c>
      <c r="E23" s="22" t="s">
        <v>28</v>
      </c>
      <c r="F23" s="23" t="s">
        <v>29</v>
      </c>
      <c r="G23" s="30">
        <v>1000</v>
      </c>
      <c r="H23" s="72"/>
      <c r="I23" s="15">
        <f>G23+H23</f>
        <v>1000</v>
      </c>
      <c r="J23" s="45"/>
      <c r="K23" s="26"/>
      <c r="L23" s="19"/>
      <c r="N23" s="19"/>
    </row>
    <row r="24" spans="1:14" ht="75" x14ac:dyDescent="0.25">
      <c r="A24" s="20" t="s">
        <v>24</v>
      </c>
      <c r="B24" s="13">
        <v>929</v>
      </c>
      <c r="C24" s="21" t="s">
        <v>26</v>
      </c>
      <c r="D24" s="21" t="s">
        <v>30</v>
      </c>
      <c r="E24" s="13">
        <v>540</v>
      </c>
      <c r="F24" s="14">
        <v>251</v>
      </c>
      <c r="G24" s="30">
        <v>256950</v>
      </c>
      <c r="H24" s="73"/>
      <c r="I24" s="15">
        <f>G24+H24</f>
        <v>256950</v>
      </c>
      <c r="J24" s="45"/>
      <c r="K24" s="26"/>
      <c r="L24" s="19"/>
      <c r="N24" s="19"/>
    </row>
    <row r="25" spans="1:14" ht="75" x14ac:dyDescent="0.25">
      <c r="A25" s="20" t="s">
        <v>24</v>
      </c>
      <c r="B25" s="13">
        <v>929</v>
      </c>
      <c r="C25" s="21" t="s">
        <v>26</v>
      </c>
      <c r="D25" s="21" t="s">
        <v>31</v>
      </c>
      <c r="E25" s="13">
        <v>540</v>
      </c>
      <c r="F25" s="14">
        <v>251</v>
      </c>
      <c r="G25" s="30">
        <v>20400</v>
      </c>
      <c r="H25" s="73"/>
      <c r="I25" s="15">
        <f>G25+H25</f>
        <v>20400</v>
      </c>
      <c r="J25" s="45"/>
      <c r="K25" s="26"/>
      <c r="L25" s="19"/>
      <c r="N25" s="19"/>
    </row>
    <row r="26" spans="1:14" ht="75" x14ac:dyDescent="0.25">
      <c r="A26" s="20" t="s">
        <v>24</v>
      </c>
      <c r="B26" s="13">
        <v>929</v>
      </c>
      <c r="C26" s="21" t="s">
        <v>26</v>
      </c>
      <c r="D26" s="21" t="s">
        <v>32</v>
      </c>
      <c r="E26" s="13">
        <v>540</v>
      </c>
      <c r="F26" s="14">
        <v>251</v>
      </c>
      <c r="G26" s="30">
        <v>1000</v>
      </c>
      <c r="H26" s="73"/>
      <c r="I26" s="15">
        <f>G26+H26</f>
        <v>1000</v>
      </c>
      <c r="J26" s="45"/>
      <c r="K26" s="26"/>
      <c r="L26" s="19"/>
      <c r="N26" s="19"/>
    </row>
    <row r="27" spans="1:14" ht="75" x14ac:dyDescent="0.25">
      <c r="A27" s="46" t="s">
        <v>52</v>
      </c>
      <c r="B27" s="47">
        <v>929</v>
      </c>
      <c r="C27" s="48" t="s">
        <v>53</v>
      </c>
      <c r="D27" s="47">
        <v>9990082610</v>
      </c>
      <c r="E27" s="47">
        <v>870</v>
      </c>
      <c r="F27" s="49">
        <v>296</v>
      </c>
      <c r="G27" s="15">
        <v>5000</v>
      </c>
      <c r="H27" s="74"/>
      <c r="I27" s="15">
        <f t="shared" si="0"/>
        <v>5000</v>
      </c>
      <c r="J27" s="25"/>
      <c r="K27" s="26"/>
      <c r="L27" s="19"/>
      <c r="N27" s="19"/>
    </row>
    <row r="28" spans="1:14" ht="18.75" x14ac:dyDescent="0.25">
      <c r="A28" s="20" t="s">
        <v>18</v>
      </c>
      <c r="B28" s="13">
        <v>929</v>
      </c>
      <c r="C28" s="29" t="s">
        <v>54</v>
      </c>
      <c r="D28" s="13" t="s">
        <v>55</v>
      </c>
      <c r="E28" s="13" t="s">
        <v>56</v>
      </c>
      <c r="F28" s="14" t="s">
        <v>20</v>
      </c>
      <c r="G28" s="15">
        <v>300003.44</v>
      </c>
      <c r="H28" s="73"/>
      <c r="I28" s="15">
        <f t="shared" si="0"/>
        <v>300003.44</v>
      </c>
      <c r="J28" s="25"/>
      <c r="K28" s="26"/>
      <c r="N28" s="19"/>
    </row>
    <row r="29" spans="1:14" ht="37.5" x14ac:dyDescent="0.25">
      <c r="A29" s="27" t="s">
        <v>21</v>
      </c>
      <c r="B29" s="13">
        <v>929</v>
      </c>
      <c r="C29" s="29" t="s">
        <v>54</v>
      </c>
      <c r="D29" s="13" t="s">
        <v>55</v>
      </c>
      <c r="E29" s="13" t="s">
        <v>57</v>
      </c>
      <c r="F29" s="14" t="s">
        <v>23</v>
      </c>
      <c r="G29" s="15">
        <v>98800</v>
      </c>
      <c r="H29" s="73"/>
      <c r="I29" s="15">
        <f t="shared" si="0"/>
        <v>98800</v>
      </c>
      <c r="J29" s="25"/>
      <c r="K29" s="26"/>
      <c r="N29" s="19"/>
    </row>
    <row r="30" spans="1:14" ht="56.25" x14ac:dyDescent="0.3">
      <c r="A30" s="40" t="s">
        <v>45</v>
      </c>
      <c r="B30" s="13">
        <v>929</v>
      </c>
      <c r="C30" s="29" t="s">
        <v>54</v>
      </c>
      <c r="D30" s="13" t="s">
        <v>55</v>
      </c>
      <c r="E30" s="13" t="s">
        <v>37</v>
      </c>
      <c r="F30" s="14" t="s">
        <v>44</v>
      </c>
      <c r="G30" s="30">
        <v>80000</v>
      </c>
      <c r="H30" s="73"/>
      <c r="I30" s="15">
        <f t="shared" si="0"/>
        <v>80000</v>
      </c>
      <c r="J30" s="25"/>
      <c r="K30" s="26"/>
      <c r="N30" s="19"/>
    </row>
    <row r="31" spans="1:14" ht="56.25" x14ac:dyDescent="0.3">
      <c r="A31" s="40" t="s">
        <v>45</v>
      </c>
      <c r="B31" s="13">
        <v>929</v>
      </c>
      <c r="C31" s="29" t="s">
        <v>54</v>
      </c>
      <c r="D31" s="13" t="s">
        <v>55</v>
      </c>
      <c r="E31" s="13" t="s">
        <v>37</v>
      </c>
      <c r="F31" s="14" t="s">
        <v>46</v>
      </c>
      <c r="G31" s="30">
        <v>200370</v>
      </c>
      <c r="H31" s="73"/>
      <c r="I31" s="15">
        <f t="shared" si="0"/>
        <v>200370</v>
      </c>
      <c r="J31" s="25"/>
      <c r="K31" s="26"/>
      <c r="L31" s="19"/>
      <c r="N31" s="19"/>
    </row>
    <row r="32" spans="1:14" ht="18.75" x14ac:dyDescent="0.25">
      <c r="A32" s="20" t="s">
        <v>18</v>
      </c>
      <c r="B32" s="13">
        <v>929</v>
      </c>
      <c r="C32" s="21" t="s">
        <v>58</v>
      </c>
      <c r="D32" s="13">
        <v>9990051180</v>
      </c>
      <c r="E32" s="13">
        <v>121</v>
      </c>
      <c r="F32" s="14" t="s">
        <v>20</v>
      </c>
      <c r="G32" s="15">
        <v>114682</v>
      </c>
      <c r="H32" s="73"/>
      <c r="I32" s="15">
        <f t="shared" si="0"/>
        <v>114682</v>
      </c>
      <c r="J32" s="25"/>
      <c r="K32" s="26"/>
      <c r="N32" s="19"/>
    </row>
    <row r="33" spans="1:14" ht="37.5" x14ac:dyDescent="0.25">
      <c r="A33" s="27" t="s">
        <v>21</v>
      </c>
      <c r="B33" s="13">
        <v>929</v>
      </c>
      <c r="C33" s="21" t="s">
        <v>58</v>
      </c>
      <c r="D33" s="13">
        <v>9990051180</v>
      </c>
      <c r="E33" s="13" t="s">
        <v>22</v>
      </c>
      <c r="F33" s="14" t="s">
        <v>23</v>
      </c>
      <c r="G33" s="15">
        <v>49618</v>
      </c>
      <c r="H33" s="73"/>
      <c r="I33" s="15">
        <f t="shared" si="0"/>
        <v>49618</v>
      </c>
      <c r="J33" s="28"/>
      <c r="K33" s="26"/>
      <c r="L33" s="19"/>
      <c r="N33" s="19"/>
    </row>
    <row r="34" spans="1:14" ht="18.75" x14ac:dyDescent="0.25">
      <c r="A34" s="27" t="s">
        <v>59</v>
      </c>
      <c r="B34" s="13" t="s">
        <v>25</v>
      </c>
      <c r="C34" s="29" t="s">
        <v>60</v>
      </c>
      <c r="D34" s="13" t="s">
        <v>97</v>
      </c>
      <c r="E34" s="13" t="s">
        <v>37</v>
      </c>
      <c r="F34" s="14" t="s">
        <v>38</v>
      </c>
      <c r="G34" s="15">
        <v>200000</v>
      </c>
      <c r="H34" s="73"/>
      <c r="I34" s="15">
        <f t="shared" si="0"/>
        <v>200000</v>
      </c>
      <c r="J34" s="28"/>
      <c r="K34" s="26"/>
      <c r="L34" s="19"/>
      <c r="N34" s="19"/>
    </row>
    <row r="35" spans="1:14" ht="18.75" x14ac:dyDescent="0.25">
      <c r="A35" s="27" t="s">
        <v>59</v>
      </c>
      <c r="B35" s="13" t="s">
        <v>25</v>
      </c>
      <c r="C35" s="29" t="s">
        <v>60</v>
      </c>
      <c r="D35" s="50" t="s">
        <v>61</v>
      </c>
      <c r="E35" s="13" t="s">
        <v>37</v>
      </c>
      <c r="F35" s="14" t="s">
        <v>38</v>
      </c>
      <c r="G35" s="15">
        <v>1049300</v>
      </c>
      <c r="H35" s="73"/>
      <c r="I35" s="15">
        <f t="shared" si="0"/>
        <v>1049300</v>
      </c>
      <c r="J35" s="28"/>
      <c r="K35" s="26"/>
      <c r="L35" s="19"/>
      <c r="N35" s="19"/>
    </row>
    <row r="36" spans="1:14" ht="37.5" x14ac:dyDescent="0.25">
      <c r="A36" s="20" t="s">
        <v>33</v>
      </c>
      <c r="B36" s="13" t="s">
        <v>25</v>
      </c>
      <c r="C36" s="29" t="s">
        <v>60</v>
      </c>
      <c r="D36" s="50" t="s">
        <v>61</v>
      </c>
      <c r="E36" s="13" t="s">
        <v>34</v>
      </c>
      <c r="F36" s="14" t="s">
        <v>35</v>
      </c>
      <c r="G36" s="15">
        <v>6000</v>
      </c>
      <c r="H36" s="73"/>
      <c r="I36" s="15">
        <f t="shared" si="0"/>
        <v>6000</v>
      </c>
      <c r="J36" s="28"/>
      <c r="K36" s="26"/>
      <c r="L36" s="19"/>
      <c r="N36" s="19"/>
    </row>
    <row r="37" spans="1:14" ht="18.75" x14ac:dyDescent="0.25">
      <c r="A37" s="20" t="s">
        <v>64</v>
      </c>
      <c r="B37" s="51" t="s">
        <v>25</v>
      </c>
      <c r="C37" s="52" t="s">
        <v>62</v>
      </c>
      <c r="D37" s="53">
        <v>9990088100</v>
      </c>
      <c r="E37" s="54" t="s">
        <v>37</v>
      </c>
      <c r="F37" s="35" t="s">
        <v>35</v>
      </c>
      <c r="G37" s="15">
        <v>10036.56</v>
      </c>
      <c r="H37" s="73"/>
      <c r="I37" s="15">
        <f>G37+H37</f>
        <v>10036.56</v>
      </c>
      <c r="J37" s="28"/>
      <c r="K37" s="26"/>
      <c r="L37" s="19">
        <v>10036.56</v>
      </c>
      <c r="N37" s="19"/>
    </row>
    <row r="38" spans="1:14" ht="37.5" x14ac:dyDescent="0.25">
      <c r="A38" s="42" t="s">
        <v>65</v>
      </c>
      <c r="B38" s="56">
        <v>929</v>
      </c>
      <c r="C38" s="57" t="s">
        <v>62</v>
      </c>
      <c r="D38" s="56" t="s">
        <v>66</v>
      </c>
      <c r="E38" s="56" t="s">
        <v>37</v>
      </c>
      <c r="F38" s="58" t="s">
        <v>67</v>
      </c>
      <c r="G38" s="15">
        <v>1161.24</v>
      </c>
      <c r="H38" s="75"/>
      <c r="I38" s="15">
        <f>G38+H38</f>
        <v>1161.24</v>
      </c>
      <c r="J38" s="28"/>
      <c r="K38" s="26"/>
      <c r="L38" s="19">
        <v>1296</v>
      </c>
      <c r="M38">
        <v>1200</v>
      </c>
      <c r="N38" s="19"/>
    </row>
    <row r="39" spans="1:14" ht="18.75" x14ac:dyDescent="0.25">
      <c r="A39" s="42" t="s">
        <v>98</v>
      </c>
      <c r="B39" s="56">
        <v>929</v>
      </c>
      <c r="C39" s="57" t="s">
        <v>62</v>
      </c>
      <c r="D39" s="56" t="s">
        <v>66</v>
      </c>
      <c r="E39" s="56" t="s">
        <v>37</v>
      </c>
      <c r="F39" s="58" t="s">
        <v>40</v>
      </c>
      <c r="G39" s="15">
        <v>4081.68</v>
      </c>
      <c r="H39" s="75"/>
      <c r="I39" s="15">
        <f>G39+H39</f>
        <v>4081.68</v>
      </c>
      <c r="J39" s="28"/>
      <c r="K39" s="26"/>
      <c r="L39" s="19">
        <v>4081.68</v>
      </c>
      <c r="N39" s="19"/>
    </row>
    <row r="40" spans="1:14" ht="37.5" x14ac:dyDescent="0.25">
      <c r="A40" s="46" t="s">
        <v>68</v>
      </c>
      <c r="B40" s="13">
        <v>929</v>
      </c>
      <c r="C40" s="57" t="s">
        <v>62</v>
      </c>
      <c r="D40" s="56" t="s">
        <v>66</v>
      </c>
      <c r="E40" s="13" t="s">
        <v>37</v>
      </c>
      <c r="F40" s="61" t="s">
        <v>69</v>
      </c>
      <c r="G40" s="15">
        <v>2000</v>
      </c>
      <c r="H40" s="73"/>
      <c r="I40" s="15">
        <f>G40+H40</f>
        <v>2000</v>
      </c>
      <c r="J40" s="28"/>
      <c r="K40" s="26"/>
      <c r="L40" s="19">
        <v>2000</v>
      </c>
      <c r="N40" s="19"/>
    </row>
    <row r="41" spans="1:14" ht="56.25" x14ac:dyDescent="0.3">
      <c r="A41" s="40" t="s">
        <v>45</v>
      </c>
      <c r="B41" s="56">
        <v>929</v>
      </c>
      <c r="C41" s="63" t="s">
        <v>62</v>
      </c>
      <c r="D41" s="56" t="s">
        <v>66</v>
      </c>
      <c r="E41" s="56" t="s">
        <v>37</v>
      </c>
      <c r="F41" s="58" t="s">
        <v>46</v>
      </c>
      <c r="G41" s="64">
        <v>103200.28</v>
      </c>
      <c r="H41" s="75">
        <v>-32.799999999999997</v>
      </c>
      <c r="I41" s="15">
        <f>G41+H41</f>
        <v>103167.48</v>
      </c>
      <c r="J41" s="28"/>
      <c r="K41" s="26"/>
      <c r="L41" s="19">
        <v>103182.5</v>
      </c>
      <c r="N41" s="19"/>
    </row>
    <row r="42" spans="1:14" ht="18.75" x14ac:dyDescent="0.25">
      <c r="A42" s="20" t="s">
        <v>18</v>
      </c>
      <c r="B42" s="13" t="s">
        <v>25</v>
      </c>
      <c r="C42" s="29" t="s">
        <v>62</v>
      </c>
      <c r="D42" s="21" t="s">
        <v>63</v>
      </c>
      <c r="E42" s="13" t="s">
        <v>56</v>
      </c>
      <c r="F42" s="14" t="s">
        <v>20</v>
      </c>
      <c r="G42" s="15">
        <v>3840.24</v>
      </c>
      <c r="H42" s="73"/>
      <c r="I42" s="15">
        <f t="shared" si="0"/>
        <v>3840.24</v>
      </c>
      <c r="J42" s="25"/>
      <c r="K42" s="26"/>
      <c r="N42" s="19"/>
    </row>
    <row r="43" spans="1:14" ht="37.5" x14ac:dyDescent="0.25">
      <c r="A43" s="27" t="s">
        <v>21</v>
      </c>
      <c r="B43" s="13" t="s">
        <v>25</v>
      </c>
      <c r="C43" s="29" t="s">
        <v>62</v>
      </c>
      <c r="D43" s="21" t="s">
        <v>63</v>
      </c>
      <c r="E43" s="13" t="s">
        <v>57</v>
      </c>
      <c r="F43" s="14" t="s">
        <v>23</v>
      </c>
      <c r="G43" s="15">
        <v>1159.76</v>
      </c>
      <c r="H43" s="73"/>
      <c r="I43" s="15">
        <f t="shared" si="0"/>
        <v>1159.76</v>
      </c>
      <c r="J43" s="25"/>
      <c r="K43" s="26"/>
      <c r="N43" s="19"/>
    </row>
    <row r="44" spans="1:14" ht="18.75" x14ac:dyDescent="0.25">
      <c r="A44" s="27" t="s">
        <v>94</v>
      </c>
      <c r="B44" s="13" t="s">
        <v>25</v>
      </c>
      <c r="C44" s="29" t="s">
        <v>62</v>
      </c>
      <c r="D44" s="21">
        <v>9990074030</v>
      </c>
      <c r="E44" s="65" t="s">
        <v>92</v>
      </c>
      <c r="F44" s="66" t="s">
        <v>93</v>
      </c>
      <c r="G44" s="15">
        <v>215000</v>
      </c>
      <c r="H44" s="73"/>
      <c r="I44" s="15">
        <f t="shared" si="0"/>
        <v>215000</v>
      </c>
      <c r="J44" s="82"/>
      <c r="K44" s="26"/>
      <c r="N44" s="19"/>
    </row>
    <row r="45" spans="1:14" ht="37.5" x14ac:dyDescent="0.25">
      <c r="A45" s="20" t="s">
        <v>86</v>
      </c>
      <c r="B45" s="13" t="s">
        <v>25</v>
      </c>
      <c r="C45" s="29" t="s">
        <v>71</v>
      </c>
      <c r="D45" s="68">
        <v>9990087100</v>
      </c>
      <c r="E45" s="65" t="s">
        <v>37</v>
      </c>
      <c r="F45" s="66" t="s">
        <v>73</v>
      </c>
      <c r="G45" s="69">
        <v>14506.88</v>
      </c>
      <c r="H45" s="73"/>
      <c r="I45" s="15">
        <f t="shared" si="0"/>
        <v>14506.88</v>
      </c>
      <c r="J45" s="67"/>
      <c r="K45" s="26"/>
      <c r="N45" s="19"/>
    </row>
    <row r="46" spans="1:14" ht="56.25" x14ac:dyDescent="0.3">
      <c r="A46" s="40" t="s">
        <v>45</v>
      </c>
      <c r="B46" s="13" t="s">
        <v>25</v>
      </c>
      <c r="C46" s="29" t="s">
        <v>71</v>
      </c>
      <c r="D46" s="68">
        <v>9990087100</v>
      </c>
      <c r="E46" s="13" t="s">
        <v>37</v>
      </c>
      <c r="F46" s="14" t="s">
        <v>46</v>
      </c>
      <c r="G46" s="30">
        <v>88767.2</v>
      </c>
      <c r="H46" s="73">
        <v>32.799999999999997</v>
      </c>
      <c r="I46" s="15">
        <f>G46+H46</f>
        <v>88800</v>
      </c>
      <c r="J46" s="67"/>
      <c r="K46" s="26"/>
      <c r="N46" s="19"/>
    </row>
    <row r="47" spans="1:14" ht="18.75" x14ac:dyDescent="0.3">
      <c r="A47" s="95"/>
      <c r="B47" s="13"/>
      <c r="C47" s="29"/>
      <c r="D47" s="68"/>
      <c r="E47" s="13"/>
      <c r="F47" s="14"/>
      <c r="G47" s="30"/>
      <c r="H47" s="73">
        <v>6074.76</v>
      </c>
      <c r="I47" s="15"/>
      <c r="J47" s="67"/>
      <c r="K47" s="26"/>
      <c r="L47" t="s">
        <v>104</v>
      </c>
      <c r="N47" s="19"/>
    </row>
    <row r="48" spans="1:14" ht="37.5" x14ac:dyDescent="0.25">
      <c r="A48" s="20" t="s">
        <v>33</v>
      </c>
      <c r="B48" s="13" t="s">
        <v>25</v>
      </c>
      <c r="C48" s="29" t="s">
        <v>71</v>
      </c>
      <c r="D48" s="68">
        <v>9990087100</v>
      </c>
      <c r="E48" s="13" t="s">
        <v>34</v>
      </c>
      <c r="F48" s="14" t="s">
        <v>35</v>
      </c>
      <c r="G48" s="30">
        <v>7900</v>
      </c>
      <c r="H48" s="73"/>
      <c r="I48" s="15">
        <f>G48+H48</f>
        <v>7900</v>
      </c>
      <c r="J48" s="28"/>
      <c r="K48" s="26"/>
      <c r="L48" s="19"/>
      <c r="N48" s="19"/>
    </row>
    <row r="49" spans="1:14" ht="131.25" x14ac:dyDescent="0.25">
      <c r="A49" s="46" t="s">
        <v>70</v>
      </c>
      <c r="B49" s="65">
        <v>929</v>
      </c>
      <c r="C49" s="48" t="s">
        <v>71</v>
      </c>
      <c r="D49" s="47" t="s">
        <v>72</v>
      </c>
      <c r="E49" s="65">
        <v>540</v>
      </c>
      <c r="F49" s="66">
        <v>251</v>
      </c>
      <c r="G49" s="30">
        <v>312690</v>
      </c>
      <c r="H49" s="73"/>
      <c r="I49" s="15">
        <f>G49+H49</f>
        <v>312690</v>
      </c>
      <c r="J49" s="28"/>
      <c r="K49" s="26"/>
      <c r="L49" s="19"/>
      <c r="N49" s="19"/>
    </row>
    <row r="50" spans="1:14" ht="131.25" x14ac:dyDescent="0.25">
      <c r="A50" s="20" t="s">
        <v>70</v>
      </c>
      <c r="B50" s="13">
        <v>929</v>
      </c>
      <c r="C50" s="29" t="s">
        <v>74</v>
      </c>
      <c r="D50" s="21" t="s">
        <v>75</v>
      </c>
      <c r="E50" s="13">
        <v>540</v>
      </c>
      <c r="F50" s="14">
        <v>251</v>
      </c>
      <c r="G50" s="30">
        <v>359750</v>
      </c>
      <c r="H50" s="73"/>
      <c r="I50" s="15">
        <f>G50+H50</f>
        <v>359750</v>
      </c>
      <c r="J50" s="28"/>
      <c r="K50" s="26"/>
      <c r="L50" s="19"/>
      <c r="M50" s="70"/>
      <c r="N50" s="19"/>
    </row>
    <row r="51" spans="1:14" ht="18.75" x14ac:dyDescent="0.25">
      <c r="A51" s="20" t="s">
        <v>76</v>
      </c>
      <c r="B51" s="13"/>
      <c r="C51" s="13"/>
      <c r="D51" s="13"/>
      <c r="E51" s="13"/>
      <c r="F51" s="14"/>
      <c r="G51" s="73">
        <f>SUM(G10:G50)</f>
        <v>4961187.67</v>
      </c>
      <c r="H51" s="73">
        <f>SUM(H10:H50)</f>
        <v>0</v>
      </c>
      <c r="I51" s="15"/>
      <c r="J51" s="17"/>
      <c r="K51" s="18"/>
      <c r="L51" s="19"/>
      <c r="N51" s="19"/>
    </row>
    <row r="52" spans="1:14" ht="18.75" x14ac:dyDescent="0.25">
      <c r="I52" s="71"/>
    </row>
  </sheetData>
  <mergeCells count="6">
    <mergeCell ref="A6:I6"/>
    <mergeCell ref="E1:I1"/>
    <mergeCell ref="A2:I2"/>
    <mergeCell ref="B3:I3"/>
    <mergeCell ref="D4:I4"/>
    <mergeCell ref="A5:I5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workbookViewId="0">
      <selection activeCell="D4" sqref="D4:I4"/>
    </sheetView>
  </sheetViews>
  <sheetFormatPr defaultRowHeight="15" x14ac:dyDescent="0.25"/>
  <cols>
    <col min="1" max="1" width="35.5703125" customWidth="1"/>
    <col min="4" max="4" width="15.42578125" customWidth="1"/>
    <col min="7" max="7" width="14.7109375" customWidth="1"/>
    <col min="8" max="8" width="16" customWidth="1"/>
    <col min="9" max="9" width="15" bestFit="1" customWidth="1"/>
    <col min="10" max="10" width="10.7109375" hidden="1" customWidth="1"/>
    <col min="11" max="11" width="12.85546875" style="2" hidden="1" customWidth="1"/>
    <col min="12" max="12" width="18.5703125" customWidth="1"/>
    <col min="13" max="13" width="17.5703125" customWidth="1"/>
    <col min="14" max="14" width="15.28515625" customWidth="1"/>
  </cols>
  <sheetData>
    <row r="1" spans="1:14" ht="18.75" x14ac:dyDescent="0.3">
      <c r="A1" s="1"/>
      <c r="B1" s="1"/>
      <c r="C1" s="1"/>
      <c r="D1" s="1"/>
      <c r="E1" s="98"/>
      <c r="F1" s="98"/>
      <c r="G1" s="98"/>
      <c r="H1" s="98"/>
      <c r="I1" s="98"/>
    </row>
    <row r="2" spans="1:14" ht="18.75" x14ac:dyDescent="0.3">
      <c r="A2" s="99" t="s">
        <v>0</v>
      </c>
      <c r="B2" s="99"/>
      <c r="C2" s="99"/>
      <c r="D2" s="99"/>
      <c r="E2" s="99"/>
      <c r="F2" s="99"/>
      <c r="G2" s="99"/>
      <c r="H2" s="99"/>
      <c r="I2" s="99"/>
    </row>
    <row r="3" spans="1:14" ht="18.75" x14ac:dyDescent="0.3">
      <c r="A3" s="93"/>
      <c r="B3" s="100" t="s">
        <v>1</v>
      </c>
      <c r="C3" s="100"/>
      <c r="D3" s="100"/>
      <c r="E3" s="100"/>
      <c r="F3" s="100"/>
      <c r="G3" s="100"/>
      <c r="H3" s="100"/>
      <c r="I3" s="100"/>
    </row>
    <row r="4" spans="1:14" ht="18.75" x14ac:dyDescent="0.3">
      <c r="A4" s="93"/>
      <c r="B4" s="94"/>
      <c r="C4" s="94"/>
      <c r="D4" s="101" t="s">
        <v>113</v>
      </c>
      <c r="E4" s="101"/>
      <c r="F4" s="101"/>
      <c r="G4" s="101"/>
      <c r="H4" s="101"/>
      <c r="I4" s="101"/>
    </row>
    <row r="5" spans="1:14" ht="18.75" x14ac:dyDescent="0.3">
      <c r="A5" s="97" t="s">
        <v>2</v>
      </c>
      <c r="B5" s="97"/>
      <c r="C5" s="97"/>
      <c r="D5" s="97"/>
      <c r="E5" s="97"/>
      <c r="F5" s="97"/>
      <c r="G5" s="97"/>
      <c r="H5" s="97"/>
      <c r="I5" s="97"/>
    </row>
    <row r="6" spans="1:14" ht="18.75" x14ac:dyDescent="0.3">
      <c r="A6" s="97" t="s">
        <v>3</v>
      </c>
      <c r="B6" s="97"/>
      <c r="C6" s="97"/>
      <c r="D6" s="97"/>
      <c r="E6" s="97"/>
      <c r="F6" s="97"/>
      <c r="G6" s="97"/>
      <c r="H6" s="97"/>
      <c r="I6" s="97"/>
    </row>
    <row r="7" spans="1:14" ht="18.75" x14ac:dyDescent="0.3">
      <c r="A7" s="92"/>
      <c r="B7" s="92"/>
      <c r="C7" s="92"/>
      <c r="D7" s="92"/>
      <c r="E7" s="92"/>
      <c r="F7" s="92"/>
      <c r="G7" s="92"/>
      <c r="H7" s="92"/>
      <c r="I7" s="92"/>
    </row>
    <row r="8" spans="1:14" ht="56.25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7" t="s">
        <v>9</v>
      </c>
      <c r="G8" s="8" t="s">
        <v>10</v>
      </c>
      <c r="H8" s="9" t="s">
        <v>105</v>
      </c>
      <c r="I8" s="8" t="s">
        <v>10</v>
      </c>
      <c r="J8" s="10" t="s">
        <v>11</v>
      </c>
      <c r="K8" s="11" t="s">
        <v>12</v>
      </c>
    </row>
    <row r="9" spans="1:14" ht="37.5" x14ac:dyDescent="0.25">
      <c r="A9" s="12" t="s">
        <v>13</v>
      </c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17</v>
      </c>
      <c r="G9" s="15">
        <v>4961187.67</v>
      </c>
      <c r="H9" s="73"/>
      <c r="I9" s="15">
        <v>4961187.67</v>
      </c>
      <c r="J9" s="17"/>
      <c r="K9" s="18"/>
      <c r="L9" s="19"/>
    </row>
    <row r="10" spans="1:14" ht="18.75" x14ac:dyDescent="0.25">
      <c r="A10" s="20" t="s">
        <v>18</v>
      </c>
      <c r="B10" s="13">
        <v>929</v>
      </c>
      <c r="C10" s="21" t="s">
        <v>19</v>
      </c>
      <c r="D10" s="13">
        <v>9990091100</v>
      </c>
      <c r="E10" s="22">
        <v>121</v>
      </c>
      <c r="F10" s="23" t="s">
        <v>20</v>
      </c>
      <c r="G10" s="15">
        <v>436523.56</v>
      </c>
      <c r="H10" s="72">
        <v>65422</v>
      </c>
      <c r="I10" s="15">
        <f>G10+H10</f>
        <v>501945.56</v>
      </c>
      <c r="J10" s="25"/>
      <c r="K10" s="26"/>
      <c r="N10" s="19"/>
    </row>
    <row r="11" spans="1:14" ht="37.5" x14ac:dyDescent="0.25">
      <c r="A11" s="27" t="s">
        <v>21</v>
      </c>
      <c r="B11" s="13">
        <v>929</v>
      </c>
      <c r="C11" s="21" t="s">
        <v>19</v>
      </c>
      <c r="D11" s="13">
        <v>9990091100</v>
      </c>
      <c r="E11" s="22" t="s">
        <v>22</v>
      </c>
      <c r="F11" s="23" t="s">
        <v>23</v>
      </c>
      <c r="G11" s="15">
        <v>101678.9</v>
      </c>
      <c r="H11" s="72">
        <v>48500</v>
      </c>
      <c r="I11" s="15">
        <f t="shared" ref="I11:I45" si="0">G11+H11</f>
        <v>150178.9</v>
      </c>
      <c r="J11" s="28"/>
      <c r="K11" s="26"/>
      <c r="L11" s="19"/>
      <c r="N11" s="19"/>
    </row>
    <row r="12" spans="1:14" ht="18.75" x14ac:dyDescent="0.25">
      <c r="A12" s="20" t="s">
        <v>18</v>
      </c>
      <c r="B12" s="13">
        <v>929</v>
      </c>
      <c r="C12" s="21" t="s">
        <v>26</v>
      </c>
      <c r="D12" s="13">
        <v>9990090100</v>
      </c>
      <c r="E12" s="13">
        <v>121</v>
      </c>
      <c r="F12" s="14" t="s">
        <v>20</v>
      </c>
      <c r="G12" s="15">
        <v>477542.3</v>
      </c>
      <c r="H12" s="73">
        <v>15000</v>
      </c>
      <c r="I12" s="15">
        <f t="shared" si="0"/>
        <v>492542.3</v>
      </c>
      <c r="J12" s="33"/>
      <c r="K12" s="26"/>
      <c r="N12" s="19"/>
    </row>
    <row r="13" spans="1:14" ht="37.5" x14ac:dyDescent="0.25">
      <c r="A13" s="27" t="s">
        <v>21</v>
      </c>
      <c r="B13" s="13">
        <v>929</v>
      </c>
      <c r="C13" s="21" t="s">
        <v>26</v>
      </c>
      <c r="D13" s="13">
        <v>9990090100</v>
      </c>
      <c r="E13" s="13" t="s">
        <v>22</v>
      </c>
      <c r="F13" s="14" t="s">
        <v>23</v>
      </c>
      <c r="G13" s="15">
        <v>154400</v>
      </c>
      <c r="H13" s="73">
        <v>4500</v>
      </c>
      <c r="I13" s="15">
        <f t="shared" si="0"/>
        <v>158900</v>
      </c>
      <c r="J13" s="25"/>
      <c r="K13" s="26"/>
      <c r="N13" s="19"/>
    </row>
    <row r="14" spans="1:14" ht="37.5" x14ac:dyDescent="0.25">
      <c r="A14" s="20" t="s">
        <v>33</v>
      </c>
      <c r="B14" s="13">
        <v>929</v>
      </c>
      <c r="C14" s="21" t="s">
        <v>26</v>
      </c>
      <c r="D14" s="13">
        <v>9990090100</v>
      </c>
      <c r="E14" s="13" t="s">
        <v>34</v>
      </c>
      <c r="F14" s="14" t="s">
        <v>35</v>
      </c>
      <c r="G14" s="15">
        <v>182656.5</v>
      </c>
      <c r="H14" s="73"/>
      <c r="I14" s="15">
        <f>G14+H14</f>
        <v>182656.5</v>
      </c>
      <c r="J14" s="25"/>
      <c r="K14" s="26"/>
      <c r="N14" s="19"/>
    </row>
    <row r="15" spans="1:14" ht="37.5" x14ac:dyDescent="0.25">
      <c r="A15" s="20" t="s">
        <v>86</v>
      </c>
      <c r="B15" s="13">
        <v>929</v>
      </c>
      <c r="C15" s="21" t="s">
        <v>26</v>
      </c>
      <c r="D15" s="13">
        <v>9990090100</v>
      </c>
      <c r="E15" s="13" t="s">
        <v>37</v>
      </c>
      <c r="F15" s="14">
        <v>221</v>
      </c>
      <c r="G15" s="15">
        <v>50000</v>
      </c>
      <c r="H15" s="73"/>
      <c r="I15" s="15">
        <f t="shared" si="0"/>
        <v>50000</v>
      </c>
      <c r="J15" s="25"/>
      <c r="K15" s="26"/>
      <c r="N15" s="19"/>
    </row>
    <row r="16" spans="1:14" ht="37.5" x14ac:dyDescent="0.25">
      <c r="A16" s="34" t="s">
        <v>36</v>
      </c>
      <c r="B16" s="13" t="s">
        <v>25</v>
      </c>
      <c r="C16" s="21" t="s">
        <v>26</v>
      </c>
      <c r="D16" s="13">
        <v>9990090100</v>
      </c>
      <c r="E16" s="13" t="s">
        <v>37</v>
      </c>
      <c r="F16" s="35" t="s">
        <v>38</v>
      </c>
      <c r="G16" s="30">
        <v>2000</v>
      </c>
      <c r="H16" s="73"/>
      <c r="I16" s="15">
        <f t="shared" si="0"/>
        <v>2000</v>
      </c>
      <c r="J16" s="25"/>
      <c r="K16" s="26"/>
      <c r="N16" s="19"/>
    </row>
    <row r="17" spans="1:14" ht="18.75" x14ac:dyDescent="0.25">
      <c r="A17" s="36" t="s">
        <v>39</v>
      </c>
      <c r="B17" s="13" t="s">
        <v>25</v>
      </c>
      <c r="C17" s="21" t="s">
        <v>26</v>
      </c>
      <c r="D17" s="13">
        <v>9990090100</v>
      </c>
      <c r="E17" s="13" t="s">
        <v>37</v>
      </c>
      <c r="F17" s="35" t="s">
        <v>40</v>
      </c>
      <c r="G17" s="30">
        <v>5000</v>
      </c>
      <c r="H17" s="73"/>
      <c r="I17" s="15">
        <f t="shared" si="0"/>
        <v>5000</v>
      </c>
      <c r="J17" s="25"/>
      <c r="K17" s="26"/>
      <c r="N17" s="19"/>
    </row>
    <row r="18" spans="1:14" ht="18.75" x14ac:dyDescent="0.25">
      <c r="A18" s="37" t="s">
        <v>41</v>
      </c>
      <c r="B18" s="13" t="s">
        <v>25</v>
      </c>
      <c r="C18" s="21" t="s">
        <v>26</v>
      </c>
      <c r="D18" s="13">
        <v>9990090100</v>
      </c>
      <c r="E18" s="13" t="s">
        <v>37</v>
      </c>
      <c r="F18" s="35" t="s">
        <v>42</v>
      </c>
      <c r="G18" s="30">
        <v>2681.83</v>
      </c>
      <c r="H18" s="73"/>
      <c r="I18" s="15">
        <f t="shared" si="0"/>
        <v>2681.83</v>
      </c>
      <c r="J18" s="25"/>
      <c r="K18" s="26"/>
      <c r="N18" s="19"/>
    </row>
    <row r="19" spans="1:14" ht="37.5" x14ac:dyDescent="0.25">
      <c r="A19" s="38" t="s">
        <v>43</v>
      </c>
      <c r="B19" s="13">
        <v>929</v>
      </c>
      <c r="C19" s="21" t="s">
        <v>26</v>
      </c>
      <c r="D19" s="13">
        <v>9990090100</v>
      </c>
      <c r="E19" s="13" t="s">
        <v>37</v>
      </c>
      <c r="F19" s="39" t="s">
        <v>44</v>
      </c>
      <c r="G19" s="30">
        <v>0</v>
      </c>
      <c r="H19" s="73"/>
      <c r="I19" s="15">
        <f t="shared" si="0"/>
        <v>0</v>
      </c>
      <c r="J19" s="25"/>
      <c r="K19" s="26"/>
      <c r="N19" s="19"/>
    </row>
    <row r="20" spans="1:14" ht="56.25" x14ac:dyDescent="0.3">
      <c r="A20" s="40" t="s">
        <v>45</v>
      </c>
      <c r="B20" s="13">
        <v>929</v>
      </c>
      <c r="C20" s="21" t="s">
        <v>26</v>
      </c>
      <c r="D20" s="13">
        <v>9990090100</v>
      </c>
      <c r="E20" s="13" t="s">
        <v>37</v>
      </c>
      <c r="F20" s="41" t="s">
        <v>46</v>
      </c>
      <c r="G20" s="30">
        <v>33687.300000000003</v>
      </c>
      <c r="H20" s="73"/>
      <c r="I20" s="15">
        <f t="shared" si="0"/>
        <v>33687.300000000003</v>
      </c>
      <c r="J20" s="25"/>
      <c r="K20" s="26"/>
      <c r="N20" s="19"/>
    </row>
    <row r="21" spans="1:14" ht="18.75" x14ac:dyDescent="0.25">
      <c r="A21" s="42" t="s">
        <v>49</v>
      </c>
      <c r="B21" s="43" t="s">
        <v>25</v>
      </c>
      <c r="C21" s="43" t="s">
        <v>26</v>
      </c>
      <c r="D21" s="43" t="s">
        <v>50</v>
      </c>
      <c r="E21" s="43" t="s">
        <v>51</v>
      </c>
      <c r="F21" s="44">
        <v>296</v>
      </c>
      <c r="G21" s="15">
        <v>1950</v>
      </c>
      <c r="H21" s="74"/>
      <c r="I21" s="15">
        <f>G21+H21</f>
        <v>1950</v>
      </c>
      <c r="J21" s="25"/>
      <c r="K21" s="26"/>
      <c r="N21" s="19"/>
    </row>
    <row r="22" spans="1:14" ht="18.75" x14ac:dyDescent="0.25">
      <c r="A22" s="42" t="s">
        <v>47</v>
      </c>
      <c r="B22" s="16">
        <v>929</v>
      </c>
      <c r="C22" s="43" t="s">
        <v>26</v>
      </c>
      <c r="D22" s="16">
        <v>9990090100</v>
      </c>
      <c r="E22" s="16">
        <v>852</v>
      </c>
      <c r="F22" s="33" t="s">
        <v>48</v>
      </c>
      <c r="G22" s="15">
        <v>5850</v>
      </c>
      <c r="H22" s="73"/>
      <c r="I22" s="15">
        <f t="shared" si="0"/>
        <v>5850</v>
      </c>
      <c r="J22" s="25"/>
      <c r="K22" s="26"/>
      <c r="N22" s="19"/>
    </row>
    <row r="23" spans="1:14" ht="75" x14ac:dyDescent="0.25">
      <c r="A23" s="20" t="s">
        <v>24</v>
      </c>
      <c r="B23" s="13" t="s">
        <v>25</v>
      </c>
      <c r="C23" s="29" t="s">
        <v>26</v>
      </c>
      <c r="D23" s="13" t="s">
        <v>27</v>
      </c>
      <c r="E23" s="22" t="s">
        <v>28</v>
      </c>
      <c r="F23" s="23" t="s">
        <v>29</v>
      </c>
      <c r="G23" s="30">
        <v>1000</v>
      </c>
      <c r="H23" s="72"/>
      <c r="I23" s="15">
        <f>G23+H23</f>
        <v>1000</v>
      </c>
      <c r="J23" s="45"/>
      <c r="K23" s="26"/>
      <c r="L23" s="19"/>
      <c r="N23" s="19"/>
    </row>
    <row r="24" spans="1:14" ht="75" x14ac:dyDescent="0.25">
      <c r="A24" s="20" t="s">
        <v>24</v>
      </c>
      <c r="B24" s="13">
        <v>929</v>
      </c>
      <c r="C24" s="21" t="s">
        <v>26</v>
      </c>
      <c r="D24" s="21" t="s">
        <v>30</v>
      </c>
      <c r="E24" s="13">
        <v>540</v>
      </c>
      <c r="F24" s="14">
        <v>251</v>
      </c>
      <c r="G24" s="30">
        <v>256950</v>
      </c>
      <c r="H24" s="73"/>
      <c r="I24" s="15">
        <f>G24+H24</f>
        <v>256950</v>
      </c>
      <c r="J24" s="45"/>
      <c r="K24" s="26"/>
      <c r="L24" s="19"/>
      <c r="N24" s="19"/>
    </row>
    <row r="25" spans="1:14" ht="75" x14ac:dyDescent="0.25">
      <c r="A25" s="20" t="s">
        <v>24</v>
      </c>
      <c r="B25" s="13">
        <v>929</v>
      </c>
      <c r="C25" s="21" t="s">
        <v>26</v>
      </c>
      <c r="D25" s="21" t="s">
        <v>31</v>
      </c>
      <c r="E25" s="13">
        <v>540</v>
      </c>
      <c r="F25" s="14">
        <v>251</v>
      </c>
      <c r="G25" s="30">
        <v>20400</v>
      </c>
      <c r="H25" s="73"/>
      <c r="I25" s="15">
        <f>G25+H25</f>
        <v>20400</v>
      </c>
      <c r="J25" s="45"/>
      <c r="K25" s="26"/>
      <c r="L25" s="19"/>
      <c r="N25" s="19"/>
    </row>
    <row r="26" spans="1:14" ht="75" x14ac:dyDescent="0.25">
      <c r="A26" s="20" t="s">
        <v>24</v>
      </c>
      <c r="B26" s="13">
        <v>929</v>
      </c>
      <c r="C26" s="21" t="s">
        <v>26</v>
      </c>
      <c r="D26" s="21" t="s">
        <v>32</v>
      </c>
      <c r="E26" s="13">
        <v>540</v>
      </c>
      <c r="F26" s="14">
        <v>251</v>
      </c>
      <c r="G26" s="30">
        <v>1000</v>
      </c>
      <c r="H26" s="73"/>
      <c r="I26" s="15">
        <f>G26+H26</f>
        <v>1000</v>
      </c>
      <c r="J26" s="45"/>
      <c r="K26" s="26"/>
      <c r="L26" s="19"/>
      <c r="N26" s="19"/>
    </row>
    <row r="27" spans="1:14" ht="75" x14ac:dyDescent="0.25">
      <c r="A27" s="46" t="s">
        <v>52</v>
      </c>
      <c r="B27" s="47">
        <v>929</v>
      </c>
      <c r="C27" s="48" t="s">
        <v>53</v>
      </c>
      <c r="D27" s="47">
        <v>9990082610</v>
      </c>
      <c r="E27" s="47">
        <v>870</v>
      </c>
      <c r="F27" s="49">
        <v>296</v>
      </c>
      <c r="G27" s="15">
        <v>5000</v>
      </c>
      <c r="H27" s="74"/>
      <c r="I27" s="15">
        <f t="shared" si="0"/>
        <v>5000</v>
      </c>
      <c r="J27" s="25"/>
      <c r="K27" s="26"/>
      <c r="L27" s="19"/>
      <c r="N27" s="19"/>
    </row>
    <row r="28" spans="1:14" ht="18.75" x14ac:dyDescent="0.25">
      <c r="A28" s="20" t="s">
        <v>18</v>
      </c>
      <c r="B28" s="13">
        <v>929</v>
      </c>
      <c r="C28" s="29" t="s">
        <v>54</v>
      </c>
      <c r="D28" s="13" t="s">
        <v>55</v>
      </c>
      <c r="E28" s="13" t="s">
        <v>56</v>
      </c>
      <c r="F28" s="14" t="s">
        <v>20</v>
      </c>
      <c r="G28" s="15">
        <v>300003.44</v>
      </c>
      <c r="H28" s="73">
        <v>17365</v>
      </c>
      <c r="I28" s="15">
        <f t="shared" si="0"/>
        <v>317368.44</v>
      </c>
      <c r="J28" s="25"/>
      <c r="K28" s="26"/>
      <c r="N28" s="19"/>
    </row>
    <row r="29" spans="1:14" ht="37.5" x14ac:dyDescent="0.25">
      <c r="A29" s="27" t="s">
        <v>21</v>
      </c>
      <c r="B29" s="13">
        <v>929</v>
      </c>
      <c r="C29" s="29" t="s">
        <v>54</v>
      </c>
      <c r="D29" s="13" t="s">
        <v>55</v>
      </c>
      <c r="E29" s="13" t="s">
        <v>57</v>
      </c>
      <c r="F29" s="14" t="s">
        <v>23</v>
      </c>
      <c r="G29" s="15">
        <v>98800</v>
      </c>
      <c r="H29" s="73">
        <v>7513</v>
      </c>
      <c r="I29" s="15">
        <f t="shared" si="0"/>
        <v>106313</v>
      </c>
      <c r="J29" s="25"/>
      <c r="K29" s="26"/>
      <c r="N29" s="19"/>
    </row>
    <row r="30" spans="1:14" ht="56.25" x14ac:dyDescent="0.3">
      <c r="A30" s="40" t="s">
        <v>45</v>
      </c>
      <c r="B30" s="13">
        <v>929</v>
      </c>
      <c r="C30" s="29" t="s">
        <v>54</v>
      </c>
      <c r="D30" s="13" t="s">
        <v>55</v>
      </c>
      <c r="E30" s="13" t="s">
        <v>37</v>
      </c>
      <c r="F30" s="14" t="s">
        <v>44</v>
      </c>
      <c r="G30" s="30">
        <v>80000</v>
      </c>
      <c r="H30" s="73"/>
      <c r="I30" s="15">
        <f t="shared" si="0"/>
        <v>80000</v>
      </c>
      <c r="J30" s="25"/>
      <c r="K30" s="26"/>
      <c r="N30" s="19"/>
    </row>
    <row r="31" spans="1:14" ht="56.25" x14ac:dyDescent="0.3">
      <c r="A31" s="40" t="s">
        <v>45</v>
      </c>
      <c r="B31" s="13">
        <v>929</v>
      </c>
      <c r="C31" s="29" t="s">
        <v>54</v>
      </c>
      <c r="D31" s="13" t="s">
        <v>55</v>
      </c>
      <c r="E31" s="13" t="s">
        <v>37</v>
      </c>
      <c r="F31" s="14" t="s">
        <v>46</v>
      </c>
      <c r="G31" s="30">
        <v>200370</v>
      </c>
      <c r="H31" s="73"/>
      <c r="I31" s="15">
        <f t="shared" si="0"/>
        <v>200370</v>
      </c>
      <c r="J31" s="25"/>
      <c r="K31" s="26"/>
      <c r="L31" s="19"/>
      <c r="N31" s="19"/>
    </row>
    <row r="32" spans="1:14" ht="18.75" x14ac:dyDescent="0.25">
      <c r="A32" s="20" t="s">
        <v>18</v>
      </c>
      <c r="B32" s="13">
        <v>929</v>
      </c>
      <c r="C32" s="21" t="s">
        <v>58</v>
      </c>
      <c r="D32" s="13">
        <v>9990051180</v>
      </c>
      <c r="E32" s="13">
        <v>121</v>
      </c>
      <c r="F32" s="14" t="s">
        <v>20</v>
      </c>
      <c r="G32" s="15">
        <v>114682</v>
      </c>
      <c r="H32" s="73"/>
      <c r="I32" s="15">
        <f t="shared" si="0"/>
        <v>114682</v>
      </c>
      <c r="J32" s="25"/>
      <c r="K32" s="26"/>
      <c r="N32" s="19"/>
    </row>
    <row r="33" spans="1:14" ht="37.5" x14ac:dyDescent="0.25">
      <c r="A33" s="27" t="s">
        <v>21</v>
      </c>
      <c r="B33" s="13">
        <v>929</v>
      </c>
      <c r="C33" s="21" t="s">
        <v>58</v>
      </c>
      <c r="D33" s="13">
        <v>9990051180</v>
      </c>
      <c r="E33" s="13" t="s">
        <v>22</v>
      </c>
      <c r="F33" s="14" t="s">
        <v>23</v>
      </c>
      <c r="G33" s="15">
        <v>49618</v>
      </c>
      <c r="H33" s="73"/>
      <c r="I33" s="15">
        <f t="shared" si="0"/>
        <v>49618</v>
      </c>
      <c r="J33" s="28"/>
      <c r="K33" s="26"/>
      <c r="L33" s="19"/>
      <c r="N33" s="19"/>
    </row>
    <row r="34" spans="1:14" ht="18.75" x14ac:dyDescent="0.25">
      <c r="A34" s="27" t="s">
        <v>59</v>
      </c>
      <c r="B34" s="13" t="s">
        <v>25</v>
      </c>
      <c r="C34" s="29" t="s">
        <v>60</v>
      </c>
      <c r="D34" s="13" t="s">
        <v>97</v>
      </c>
      <c r="E34" s="13" t="s">
        <v>37</v>
      </c>
      <c r="F34" s="14" t="s">
        <v>38</v>
      </c>
      <c r="G34" s="15">
        <v>200000</v>
      </c>
      <c r="H34" s="73"/>
      <c r="I34" s="15">
        <f t="shared" si="0"/>
        <v>200000</v>
      </c>
      <c r="J34" s="28"/>
      <c r="K34" s="26"/>
      <c r="L34" s="19"/>
      <c r="N34" s="19"/>
    </row>
    <row r="35" spans="1:14" ht="18.75" x14ac:dyDescent="0.25">
      <c r="A35" s="27" t="s">
        <v>59</v>
      </c>
      <c r="B35" s="13" t="s">
        <v>25</v>
      </c>
      <c r="C35" s="29" t="s">
        <v>60</v>
      </c>
      <c r="D35" s="50" t="s">
        <v>61</v>
      </c>
      <c r="E35" s="13" t="s">
        <v>37</v>
      </c>
      <c r="F35" s="14" t="s">
        <v>38</v>
      </c>
      <c r="G35" s="15">
        <v>1049300</v>
      </c>
      <c r="H35" s="73"/>
      <c r="I35" s="15">
        <f t="shared" si="0"/>
        <v>1049300</v>
      </c>
      <c r="J35" s="28"/>
      <c r="K35" s="26"/>
      <c r="L35" s="19"/>
      <c r="N35" s="19"/>
    </row>
    <row r="36" spans="1:14" ht="37.5" x14ac:dyDescent="0.25">
      <c r="A36" s="20" t="s">
        <v>33</v>
      </c>
      <c r="B36" s="13" t="s">
        <v>25</v>
      </c>
      <c r="C36" s="29" t="s">
        <v>60</v>
      </c>
      <c r="D36" s="50" t="s">
        <v>61</v>
      </c>
      <c r="E36" s="13" t="s">
        <v>34</v>
      </c>
      <c r="F36" s="14" t="s">
        <v>35</v>
      </c>
      <c r="G36" s="15">
        <v>6000</v>
      </c>
      <c r="H36" s="73"/>
      <c r="I36" s="15">
        <f t="shared" si="0"/>
        <v>6000</v>
      </c>
      <c r="J36" s="28"/>
      <c r="K36" s="26"/>
      <c r="L36" s="19"/>
      <c r="N36" s="19"/>
    </row>
    <row r="37" spans="1:14" ht="18.75" x14ac:dyDescent="0.25">
      <c r="A37" s="20" t="s">
        <v>64</v>
      </c>
      <c r="B37" s="51" t="s">
        <v>25</v>
      </c>
      <c r="C37" s="52" t="s">
        <v>62</v>
      </c>
      <c r="D37" s="53">
        <v>9990088100</v>
      </c>
      <c r="E37" s="54" t="s">
        <v>37</v>
      </c>
      <c r="F37" s="35" t="s">
        <v>35</v>
      </c>
      <c r="G37" s="15">
        <v>10036.56</v>
      </c>
      <c r="H37" s="73">
        <v>-6074.76</v>
      </c>
      <c r="I37" s="15">
        <f>G37+H37</f>
        <v>3961.7999999999993</v>
      </c>
      <c r="J37" s="28"/>
      <c r="K37" s="26"/>
      <c r="L37" s="19"/>
      <c r="N37" s="19"/>
    </row>
    <row r="38" spans="1:14" ht="37.5" x14ac:dyDescent="0.25">
      <c r="A38" s="42" t="s">
        <v>65</v>
      </c>
      <c r="B38" s="56">
        <v>929</v>
      </c>
      <c r="C38" s="57" t="s">
        <v>62</v>
      </c>
      <c r="D38" s="56" t="s">
        <v>66</v>
      </c>
      <c r="E38" s="56" t="s">
        <v>37</v>
      </c>
      <c r="F38" s="58" t="s">
        <v>67</v>
      </c>
      <c r="G38" s="15">
        <v>1161.24</v>
      </c>
      <c r="H38" s="75"/>
      <c r="I38" s="15">
        <f>G38+H38</f>
        <v>1161.24</v>
      </c>
      <c r="J38" s="28"/>
      <c r="K38" s="26"/>
      <c r="L38" s="19"/>
      <c r="N38" s="19"/>
    </row>
    <row r="39" spans="1:14" ht="18.75" x14ac:dyDescent="0.25">
      <c r="A39" s="42" t="s">
        <v>98</v>
      </c>
      <c r="B39" s="56">
        <v>929</v>
      </c>
      <c r="C39" s="57" t="s">
        <v>62</v>
      </c>
      <c r="D39" s="56" t="s">
        <v>66</v>
      </c>
      <c r="E39" s="56" t="s">
        <v>37</v>
      </c>
      <c r="F39" s="58" t="s">
        <v>40</v>
      </c>
      <c r="G39" s="15">
        <v>4081.68</v>
      </c>
      <c r="H39" s="75"/>
      <c r="I39" s="15">
        <f>G39+H39</f>
        <v>4081.68</v>
      </c>
      <c r="J39" s="28"/>
      <c r="K39" s="26"/>
      <c r="L39" s="19"/>
      <c r="N39" s="19"/>
    </row>
    <row r="40" spans="1:14" ht="37.5" x14ac:dyDescent="0.25">
      <c r="A40" s="46" t="s">
        <v>68</v>
      </c>
      <c r="B40" s="13">
        <v>929</v>
      </c>
      <c r="C40" s="57" t="s">
        <v>62</v>
      </c>
      <c r="D40" s="56" t="s">
        <v>66</v>
      </c>
      <c r="E40" s="13" t="s">
        <v>37</v>
      </c>
      <c r="F40" s="61" t="s">
        <v>69</v>
      </c>
      <c r="G40" s="15">
        <v>2000</v>
      </c>
      <c r="H40" s="73"/>
      <c r="I40" s="15">
        <f>G40+H40</f>
        <v>2000</v>
      </c>
      <c r="J40" s="28"/>
      <c r="K40" s="26"/>
      <c r="L40" s="19"/>
      <c r="N40" s="19"/>
    </row>
    <row r="41" spans="1:14" ht="56.25" x14ac:dyDescent="0.3">
      <c r="A41" s="40" t="s">
        <v>45</v>
      </c>
      <c r="B41" s="56">
        <v>929</v>
      </c>
      <c r="C41" s="63" t="s">
        <v>62</v>
      </c>
      <c r="D41" s="56" t="s">
        <v>66</v>
      </c>
      <c r="E41" s="56" t="s">
        <v>37</v>
      </c>
      <c r="F41" s="58" t="s">
        <v>46</v>
      </c>
      <c r="G41" s="64">
        <v>103167.48</v>
      </c>
      <c r="H41" s="75"/>
      <c r="I41" s="15">
        <v>103167.48</v>
      </c>
      <c r="J41" s="28"/>
      <c r="K41" s="26"/>
      <c r="L41" s="19"/>
      <c r="N41" s="19"/>
    </row>
    <row r="42" spans="1:14" ht="18.75" x14ac:dyDescent="0.25">
      <c r="A42" s="20" t="s">
        <v>18</v>
      </c>
      <c r="B42" s="13" t="s">
        <v>25</v>
      </c>
      <c r="C42" s="29" t="s">
        <v>62</v>
      </c>
      <c r="D42" s="21" t="s">
        <v>63</v>
      </c>
      <c r="E42" s="13" t="s">
        <v>56</v>
      </c>
      <c r="F42" s="14" t="s">
        <v>20</v>
      </c>
      <c r="G42" s="15">
        <v>3840.24</v>
      </c>
      <c r="H42" s="73"/>
      <c r="I42" s="15">
        <f t="shared" si="0"/>
        <v>3840.24</v>
      </c>
      <c r="J42" s="25"/>
      <c r="K42" s="26"/>
      <c r="N42" s="19"/>
    </row>
    <row r="43" spans="1:14" ht="37.5" x14ac:dyDescent="0.25">
      <c r="A43" s="27" t="s">
        <v>21</v>
      </c>
      <c r="B43" s="13" t="s">
        <v>25</v>
      </c>
      <c r="C43" s="29" t="s">
        <v>62</v>
      </c>
      <c r="D43" s="21" t="s">
        <v>63</v>
      </c>
      <c r="E43" s="13" t="s">
        <v>57</v>
      </c>
      <c r="F43" s="14" t="s">
        <v>23</v>
      </c>
      <c r="G43" s="15">
        <v>1159.76</v>
      </c>
      <c r="H43" s="73"/>
      <c r="I43" s="15">
        <f t="shared" si="0"/>
        <v>1159.76</v>
      </c>
      <c r="J43" s="25"/>
      <c r="K43" s="26"/>
      <c r="N43" s="19"/>
    </row>
    <row r="44" spans="1:14" ht="18.75" x14ac:dyDescent="0.25">
      <c r="A44" s="27" t="s">
        <v>94</v>
      </c>
      <c r="B44" s="13" t="s">
        <v>25</v>
      </c>
      <c r="C44" s="29" t="s">
        <v>62</v>
      </c>
      <c r="D44" s="21">
        <v>9990074030</v>
      </c>
      <c r="E44" s="65" t="s">
        <v>92</v>
      </c>
      <c r="F44" s="66" t="s">
        <v>93</v>
      </c>
      <c r="G44" s="15">
        <v>215000</v>
      </c>
      <c r="H44" s="73"/>
      <c r="I44" s="15">
        <f t="shared" si="0"/>
        <v>215000</v>
      </c>
      <c r="J44" s="82"/>
      <c r="K44" s="26"/>
      <c r="N44" s="19"/>
    </row>
    <row r="45" spans="1:14" ht="37.5" x14ac:dyDescent="0.25">
      <c r="A45" s="20" t="s">
        <v>86</v>
      </c>
      <c r="B45" s="13" t="s">
        <v>25</v>
      </c>
      <c r="C45" s="29" t="s">
        <v>71</v>
      </c>
      <c r="D45" s="68">
        <v>9990087100</v>
      </c>
      <c r="E45" s="65" t="s">
        <v>37</v>
      </c>
      <c r="F45" s="66" t="s">
        <v>73</v>
      </c>
      <c r="G45" s="69">
        <v>14506.88</v>
      </c>
      <c r="H45" s="75"/>
      <c r="I45" s="15">
        <f t="shared" si="0"/>
        <v>14506.88</v>
      </c>
      <c r="J45" s="67"/>
      <c r="K45" s="26"/>
      <c r="L45" t="s">
        <v>109</v>
      </c>
      <c r="N45" s="19"/>
    </row>
    <row r="46" spans="1:14" ht="56.25" x14ac:dyDescent="0.3">
      <c r="A46" s="40" t="s">
        <v>45</v>
      </c>
      <c r="B46" s="13" t="s">
        <v>25</v>
      </c>
      <c r="C46" s="29" t="s">
        <v>71</v>
      </c>
      <c r="D46" s="68">
        <v>9990087100</v>
      </c>
      <c r="E46" s="13" t="s">
        <v>37</v>
      </c>
      <c r="F46" s="14" t="s">
        <v>46</v>
      </c>
      <c r="G46" s="30">
        <v>37000</v>
      </c>
      <c r="H46" s="75"/>
      <c r="I46" s="15">
        <f>G46+H46</f>
        <v>37000</v>
      </c>
      <c r="J46" s="67"/>
      <c r="K46" s="26"/>
      <c r="L46" t="s">
        <v>108</v>
      </c>
      <c r="N46" s="19"/>
    </row>
    <row r="47" spans="1:14" ht="18.75" x14ac:dyDescent="0.25">
      <c r="A47" s="20" t="s">
        <v>64</v>
      </c>
      <c r="B47" s="13" t="s">
        <v>25</v>
      </c>
      <c r="C47" s="29" t="s">
        <v>71</v>
      </c>
      <c r="D47" s="68">
        <v>9990087100</v>
      </c>
      <c r="E47" s="13" t="s">
        <v>37</v>
      </c>
      <c r="F47" s="14" t="s">
        <v>35</v>
      </c>
      <c r="G47" s="30">
        <v>51800</v>
      </c>
      <c r="H47" s="75"/>
      <c r="I47" s="15">
        <f>G47+H47</f>
        <v>51800</v>
      </c>
      <c r="J47" s="67"/>
      <c r="K47" s="26"/>
      <c r="L47" t="s">
        <v>106</v>
      </c>
      <c r="N47" s="19"/>
    </row>
    <row r="48" spans="1:14" ht="18.75" x14ac:dyDescent="0.25">
      <c r="A48" s="20" t="s">
        <v>64</v>
      </c>
      <c r="B48" s="13" t="s">
        <v>25</v>
      </c>
      <c r="C48" s="29" t="s">
        <v>71</v>
      </c>
      <c r="D48" s="68">
        <v>9990087100</v>
      </c>
      <c r="E48" s="13" t="s">
        <v>37</v>
      </c>
      <c r="F48" s="14" t="s">
        <v>35</v>
      </c>
      <c r="G48" s="30">
        <v>0</v>
      </c>
      <c r="H48" s="96">
        <v>6074.76</v>
      </c>
      <c r="I48" s="15">
        <v>6074.76</v>
      </c>
      <c r="J48" s="67"/>
      <c r="K48" s="26"/>
      <c r="L48" t="s">
        <v>104</v>
      </c>
      <c r="N48" s="19"/>
    </row>
    <row r="49" spans="1:14" ht="37.5" x14ac:dyDescent="0.25">
      <c r="A49" s="20" t="s">
        <v>33</v>
      </c>
      <c r="B49" s="13" t="s">
        <v>25</v>
      </c>
      <c r="C49" s="29" t="s">
        <v>71</v>
      </c>
      <c r="D49" s="68">
        <v>9990087100</v>
      </c>
      <c r="E49" s="13" t="s">
        <v>34</v>
      </c>
      <c r="F49" s="14" t="s">
        <v>35</v>
      </c>
      <c r="G49" s="30">
        <v>7900</v>
      </c>
      <c r="H49" s="75"/>
      <c r="I49" s="15">
        <f>G49+H49</f>
        <v>7900</v>
      </c>
      <c r="J49" s="28"/>
      <c r="K49" s="26"/>
      <c r="L49" s="19" t="s">
        <v>107</v>
      </c>
      <c r="N49" s="19"/>
    </row>
    <row r="50" spans="1:14" ht="131.25" x14ac:dyDescent="0.25">
      <c r="A50" s="46" t="s">
        <v>70</v>
      </c>
      <c r="B50" s="65">
        <v>929</v>
      </c>
      <c r="C50" s="48" t="s">
        <v>71</v>
      </c>
      <c r="D50" s="47" t="s">
        <v>72</v>
      </c>
      <c r="E50" s="65">
        <v>540</v>
      </c>
      <c r="F50" s="66">
        <v>251</v>
      </c>
      <c r="G50" s="30">
        <v>312690</v>
      </c>
      <c r="H50" s="73"/>
      <c r="I50" s="15">
        <f>G50+H50</f>
        <v>312690</v>
      </c>
      <c r="J50" s="28"/>
      <c r="K50" s="26"/>
      <c r="L50" s="19"/>
      <c r="N50" s="19"/>
    </row>
    <row r="51" spans="1:14" ht="131.25" x14ac:dyDescent="0.25">
      <c r="A51" s="20" t="s">
        <v>70</v>
      </c>
      <c r="B51" s="13">
        <v>929</v>
      </c>
      <c r="C51" s="29" t="s">
        <v>74</v>
      </c>
      <c r="D51" s="21" t="s">
        <v>75</v>
      </c>
      <c r="E51" s="13">
        <v>540</v>
      </c>
      <c r="F51" s="14">
        <v>251</v>
      </c>
      <c r="G51" s="30">
        <v>359750</v>
      </c>
      <c r="H51" s="73"/>
      <c r="I51" s="15">
        <f>G51+H51</f>
        <v>359750</v>
      </c>
      <c r="J51" s="28"/>
      <c r="K51" s="26"/>
      <c r="L51" s="19"/>
      <c r="M51" s="70"/>
      <c r="N51" s="19"/>
    </row>
    <row r="52" spans="1:14" ht="18.75" x14ac:dyDescent="0.25">
      <c r="A52" s="20" t="s">
        <v>76</v>
      </c>
      <c r="B52" s="13"/>
      <c r="C52" s="13"/>
      <c r="D52" s="13"/>
      <c r="E52" s="13"/>
      <c r="F52" s="14"/>
      <c r="G52" s="73">
        <f>SUM(G10:G51)</f>
        <v>4961187.67</v>
      </c>
      <c r="H52" s="73">
        <f>SUM(H10:H51)</f>
        <v>158300</v>
      </c>
      <c r="I52" s="15">
        <f>SUM(I10:I51)</f>
        <v>5119487.67</v>
      </c>
      <c r="J52" s="17"/>
      <c r="K52" s="18"/>
      <c r="L52" s="19"/>
      <c r="N52" s="19"/>
    </row>
    <row r="53" spans="1:14" ht="18.75" x14ac:dyDescent="0.25">
      <c r="I53" s="71"/>
    </row>
  </sheetData>
  <mergeCells count="6">
    <mergeCell ref="A6:I6"/>
    <mergeCell ref="E1:I1"/>
    <mergeCell ref="A2:I2"/>
    <mergeCell ref="B3:I3"/>
    <mergeCell ref="D4:I4"/>
    <mergeCell ref="A5:I5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M13" sqref="M13"/>
    </sheetView>
  </sheetViews>
  <sheetFormatPr defaultRowHeight="15" x14ac:dyDescent="0.25"/>
  <cols>
    <col min="1" max="1" width="35.5703125" customWidth="1"/>
    <col min="4" max="4" width="15.42578125" customWidth="1"/>
    <col min="7" max="7" width="14.7109375" customWidth="1"/>
    <col min="8" max="8" width="16" customWidth="1"/>
    <col min="9" max="9" width="15" bestFit="1" customWidth="1"/>
    <col min="10" max="10" width="10.7109375" hidden="1" customWidth="1"/>
    <col min="11" max="11" width="12.85546875" style="2" hidden="1" customWidth="1"/>
    <col min="12" max="12" width="18.5703125" customWidth="1"/>
    <col min="13" max="13" width="17.5703125" customWidth="1"/>
    <col min="14" max="14" width="15.28515625" customWidth="1"/>
  </cols>
  <sheetData>
    <row r="1" spans="1:14" ht="18.75" x14ac:dyDescent="0.3">
      <c r="A1" s="1"/>
      <c r="B1" s="1"/>
      <c r="C1" s="1"/>
      <c r="D1" s="1"/>
      <c r="E1" s="98"/>
      <c r="F1" s="98"/>
      <c r="G1" s="98"/>
      <c r="H1" s="98"/>
      <c r="I1" s="98"/>
    </row>
    <row r="2" spans="1:14" ht="18.75" x14ac:dyDescent="0.3">
      <c r="A2" s="99" t="s">
        <v>0</v>
      </c>
      <c r="B2" s="99"/>
      <c r="C2" s="99"/>
      <c r="D2" s="99"/>
      <c r="E2" s="99"/>
      <c r="F2" s="99"/>
      <c r="G2" s="99"/>
      <c r="H2" s="99"/>
      <c r="I2" s="99"/>
    </row>
    <row r="3" spans="1:14" ht="18.75" x14ac:dyDescent="0.3">
      <c r="A3" s="93"/>
      <c r="B3" s="100" t="s">
        <v>1</v>
      </c>
      <c r="C3" s="100"/>
      <c r="D3" s="100"/>
      <c r="E3" s="100"/>
      <c r="F3" s="100"/>
      <c r="G3" s="100"/>
      <c r="H3" s="100"/>
      <c r="I3" s="100"/>
    </row>
    <row r="4" spans="1:14" ht="18.75" x14ac:dyDescent="0.3">
      <c r="A4" s="93"/>
      <c r="B4" s="94"/>
      <c r="C4" s="94"/>
      <c r="D4" s="101" t="s">
        <v>111</v>
      </c>
      <c r="E4" s="101"/>
      <c r="F4" s="101"/>
      <c r="G4" s="101"/>
      <c r="H4" s="101"/>
      <c r="I4" s="101"/>
    </row>
    <row r="5" spans="1:14" ht="18.75" x14ac:dyDescent="0.3">
      <c r="A5" s="97" t="s">
        <v>2</v>
      </c>
      <c r="B5" s="97"/>
      <c r="C5" s="97"/>
      <c r="D5" s="97"/>
      <c r="E5" s="97"/>
      <c r="F5" s="97"/>
      <c r="G5" s="97"/>
      <c r="H5" s="97"/>
      <c r="I5" s="97"/>
    </row>
    <row r="6" spans="1:14" ht="18.75" x14ac:dyDescent="0.3">
      <c r="A6" s="97" t="s">
        <v>3</v>
      </c>
      <c r="B6" s="97"/>
      <c r="C6" s="97"/>
      <c r="D6" s="97"/>
      <c r="E6" s="97"/>
      <c r="F6" s="97"/>
      <c r="G6" s="97"/>
      <c r="H6" s="97"/>
      <c r="I6" s="97"/>
    </row>
    <row r="7" spans="1:14" ht="18.75" x14ac:dyDescent="0.3">
      <c r="A7" s="92"/>
      <c r="B7" s="92"/>
      <c r="C7" s="92"/>
      <c r="D7" s="92"/>
      <c r="E7" s="92"/>
      <c r="F7" s="92"/>
      <c r="G7" s="92"/>
      <c r="H7" s="92"/>
      <c r="I7" s="92"/>
    </row>
    <row r="8" spans="1:14" ht="56.25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7" t="s">
        <v>9</v>
      </c>
      <c r="G8" s="8" t="s">
        <v>10</v>
      </c>
      <c r="H8" s="9" t="s">
        <v>110</v>
      </c>
      <c r="I8" s="8" t="s">
        <v>10</v>
      </c>
      <c r="J8" s="10" t="s">
        <v>11</v>
      </c>
      <c r="K8" s="11" t="s">
        <v>12</v>
      </c>
    </row>
    <row r="9" spans="1:14" ht="37.5" x14ac:dyDescent="0.25">
      <c r="A9" s="12" t="s">
        <v>13</v>
      </c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17</v>
      </c>
      <c r="G9" s="15">
        <v>4961187.67</v>
      </c>
      <c r="H9" s="73"/>
      <c r="I9" s="15">
        <v>4961187.67</v>
      </c>
      <c r="J9" s="17"/>
      <c r="K9" s="18"/>
      <c r="L9" s="19"/>
    </row>
    <row r="10" spans="1:14" ht="18.75" x14ac:dyDescent="0.25">
      <c r="A10" s="20" t="s">
        <v>18</v>
      </c>
      <c r="B10" s="13">
        <v>929</v>
      </c>
      <c r="C10" s="21" t="s">
        <v>19</v>
      </c>
      <c r="D10" s="13">
        <v>9990091100</v>
      </c>
      <c r="E10" s="22">
        <v>121</v>
      </c>
      <c r="F10" s="23" t="s">
        <v>20</v>
      </c>
      <c r="G10" s="15">
        <v>437023.56</v>
      </c>
      <c r="H10" s="72">
        <v>-500</v>
      </c>
      <c r="I10" s="15">
        <f>G10+H10</f>
        <v>436523.56</v>
      </c>
      <c r="J10" s="25"/>
      <c r="K10" s="26"/>
      <c r="N10" s="19"/>
    </row>
    <row r="11" spans="1:14" ht="37.5" x14ac:dyDescent="0.25">
      <c r="A11" s="27" t="s">
        <v>21</v>
      </c>
      <c r="B11" s="13">
        <v>929</v>
      </c>
      <c r="C11" s="21" t="s">
        <v>19</v>
      </c>
      <c r="D11" s="13">
        <v>9990091100</v>
      </c>
      <c r="E11" s="22" t="s">
        <v>22</v>
      </c>
      <c r="F11" s="23" t="s">
        <v>23</v>
      </c>
      <c r="G11" s="15">
        <v>101178.9</v>
      </c>
      <c r="H11" s="72">
        <v>500</v>
      </c>
      <c r="I11" s="15">
        <f t="shared" ref="I11:I45" si="0">G11+H11</f>
        <v>101678.9</v>
      </c>
      <c r="J11" s="28"/>
      <c r="K11" s="26"/>
      <c r="L11" s="19"/>
      <c r="N11" s="19"/>
    </row>
    <row r="12" spans="1:14" ht="18.75" x14ac:dyDescent="0.25">
      <c r="A12" s="20" t="s">
        <v>18</v>
      </c>
      <c r="B12" s="13">
        <v>929</v>
      </c>
      <c r="C12" s="21" t="s">
        <v>26</v>
      </c>
      <c r="D12" s="13">
        <v>9990090100</v>
      </c>
      <c r="E12" s="13">
        <v>121</v>
      </c>
      <c r="F12" s="14" t="s">
        <v>20</v>
      </c>
      <c r="G12" s="15">
        <v>477542.3</v>
      </c>
      <c r="H12" s="73"/>
      <c r="I12" s="15">
        <f t="shared" si="0"/>
        <v>477542.3</v>
      </c>
      <c r="J12" s="33"/>
      <c r="K12" s="26"/>
      <c r="N12" s="19"/>
    </row>
    <row r="13" spans="1:14" ht="37.5" x14ac:dyDescent="0.25">
      <c r="A13" s="27" t="s">
        <v>21</v>
      </c>
      <c r="B13" s="13">
        <v>929</v>
      </c>
      <c r="C13" s="21" t="s">
        <v>26</v>
      </c>
      <c r="D13" s="13">
        <v>9990090100</v>
      </c>
      <c r="E13" s="13" t="s">
        <v>22</v>
      </c>
      <c r="F13" s="14" t="s">
        <v>23</v>
      </c>
      <c r="G13" s="15">
        <v>154400</v>
      </c>
      <c r="H13" s="73"/>
      <c r="I13" s="15">
        <f t="shared" si="0"/>
        <v>154400</v>
      </c>
      <c r="J13" s="25"/>
      <c r="K13" s="26"/>
      <c r="N13" s="19"/>
    </row>
    <row r="14" spans="1:14" ht="37.5" x14ac:dyDescent="0.25">
      <c r="A14" s="20" t="s">
        <v>33</v>
      </c>
      <c r="B14" s="13">
        <v>929</v>
      </c>
      <c r="C14" s="21" t="s">
        <v>26</v>
      </c>
      <c r="D14" s="13">
        <v>9990090100</v>
      </c>
      <c r="E14" s="13" t="s">
        <v>34</v>
      </c>
      <c r="F14" s="14" t="s">
        <v>35</v>
      </c>
      <c r="G14" s="15">
        <v>182656.5</v>
      </c>
      <c r="H14" s="73"/>
      <c r="I14" s="15">
        <f>G14+H14</f>
        <v>182656.5</v>
      </c>
      <c r="J14" s="25"/>
      <c r="K14" s="26"/>
      <c r="N14" s="19"/>
    </row>
    <row r="15" spans="1:14" ht="37.5" x14ac:dyDescent="0.25">
      <c r="A15" s="20" t="s">
        <v>86</v>
      </c>
      <c r="B15" s="13">
        <v>929</v>
      </c>
      <c r="C15" s="21" t="s">
        <v>26</v>
      </c>
      <c r="D15" s="13">
        <v>9990090100</v>
      </c>
      <c r="E15" s="13" t="s">
        <v>37</v>
      </c>
      <c r="F15" s="14">
        <v>221</v>
      </c>
      <c r="G15" s="15">
        <v>50000</v>
      </c>
      <c r="H15" s="73"/>
      <c r="I15" s="15">
        <f t="shared" si="0"/>
        <v>50000</v>
      </c>
      <c r="J15" s="25"/>
      <c r="K15" s="26"/>
      <c r="N15" s="19"/>
    </row>
    <row r="16" spans="1:14" ht="37.5" x14ac:dyDescent="0.25">
      <c r="A16" s="34" t="s">
        <v>36</v>
      </c>
      <c r="B16" s="13" t="s">
        <v>25</v>
      </c>
      <c r="C16" s="21" t="s">
        <v>26</v>
      </c>
      <c r="D16" s="13">
        <v>9990090100</v>
      </c>
      <c r="E16" s="13" t="s">
        <v>37</v>
      </c>
      <c r="F16" s="35" t="s">
        <v>38</v>
      </c>
      <c r="G16" s="30">
        <v>2000</v>
      </c>
      <c r="H16" s="73"/>
      <c r="I16" s="15">
        <f t="shared" si="0"/>
        <v>2000</v>
      </c>
      <c r="J16" s="25"/>
      <c r="K16" s="26"/>
      <c r="N16" s="19"/>
    </row>
    <row r="17" spans="1:14" ht="18.75" x14ac:dyDescent="0.25">
      <c r="A17" s="36" t="s">
        <v>39</v>
      </c>
      <c r="B17" s="13" t="s">
        <v>25</v>
      </c>
      <c r="C17" s="21" t="s">
        <v>26</v>
      </c>
      <c r="D17" s="13">
        <v>9990090100</v>
      </c>
      <c r="E17" s="13" t="s">
        <v>37</v>
      </c>
      <c r="F17" s="35" t="s">
        <v>40</v>
      </c>
      <c r="G17" s="30">
        <v>5000</v>
      </c>
      <c r="H17" s="73"/>
      <c r="I17" s="15">
        <f t="shared" si="0"/>
        <v>5000</v>
      </c>
      <c r="J17" s="25"/>
      <c r="K17" s="26"/>
      <c r="N17" s="19"/>
    </row>
    <row r="18" spans="1:14" ht="18.75" x14ac:dyDescent="0.25">
      <c r="A18" s="37" t="s">
        <v>41</v>
      </c>
      <c r="B18" s="13" t="s">
        <v>25</v>
      </c>
      <c r="C18" s="21" t="s">
        <v>26</v>
      </c>
      <c r="D18" s="13">
        <v>9990090100</v>
      </c>
      <c r="E18" s="13" t="s">
        <v>37</v>
      </c>
      <c r="F18" s="35" t="s">
        <v>42</v>
      </c>
      <c r="G18" s="30">
        <v>2681.83</v>
      </c>
      <c r="H18" s="73"/>
      <c r="I18" s="15">
        <f t="shared" si="0"/>
        <v>2681.83</v>
      </c>
      <c r="J18" s="25"/>
      <c r="K18" s="26"/>
      <c r="N18" s="19"/>
    </row>
    <row r="19" spans="1:14" ht="37.5" x14ac:dyDescent="0.25">
      <c r="A19" s="38" t="s">
        <v>43</v>
      </c>
      <c r="B19" s="13">
        <v>929</v>
      </c>
      <c r="C19" s="21" t="s">
        <v>26</v>
      </c>
      <c r="D19" s="13">
        <v>9990090100</v>
      </c>
      <c r="E19" s="13" t="s">
        <v>37</v>
      </c>
      <c r="F19" s="39" t="s">
        <v>44</v>
      </c>
      <c r="G19" s="30">
        <v>0</v>
      </c>
      <c r="H19" s="73"/>
      <c r="I19" s="15">
        <f t="shared" si="0"/>
        <v>0</v>
      </c>
      <c r="J19" s="25"/>
      <c r="K19" s="26"/>
      <c r="N19" s="19"/>
    </row>
    <row r="20" spans="1:14" ht="56.25" x14ac:dyDescent="0.3">
      <c r="A20" s="40" t="s">
        <v>45</v>
      </c>
      <c r="B20" s="13">
        <v>929</v>
      </c>
      <c r="C20" s="21" t="s">
        <v>26</v>
      </c>
      <c r="D20" s="13">
        <v>9990090100</v>
      </c>
      <c r="E20" s="13" t="s">
        <v>37</v>
      </c>
      <c r="F20" s="41" t="s">
        <v>46</v>
      </c>
      <c r="G20" s="30">
        <v>33687.300000000003</v>
      </c>
      <c r="H20" s="73"/>
      <c r="I20" s="15">
        <f t="shared" si="0"/>
        <v>33687.300000000003</v>
      </c>
      <c r="J20" s="25"/>
      <c r="K20" s="26"/>
      <c r="N20" s="19"/>
    </row>
    <row r="21" spans="1:14" ht="18.75" x14ac:dyDescent="0.25">
      <c r="A21" s="42" t="s">
        <v>49</v>
      </c>
      <c r="B21" s="43" t="s">
        <v>25</v>
      </c>
      <c r="C21" s="43" t="s">
        <v>26</v>
      </c>
      <c r="D21" s="43" t="s">
        <v>50</v>
      </c>
      <c r="E21" s="43" t="s">
        <v>51</v>
      </c>
      <c r="F21" s="44">
        <v>296</v>
      </c>
      <c r="G21" s="15">
        <v>1950</v>
      </c>
      <c r="H21" s="74"/>
      <c r="I21" s="15">
        <f>G21+H21</f>
        <v>1950</v>
      </c>
      <c r="J21" s="25"/>
      <c r="K21" s="26"/>
      <c r="L21">
        <v>6074.76</v>
      </c>
      <c r="N21" s="19"/>
    </row>
    <row r="22" spans="1:14" ht="18.75" x14ac:dyDescent="0.25">
      <c r="A22" s="42" t="s">
        <v>47</v>
      </c>
      <c r="B22" s="16">
        <v>929</v>
      </c>
      <c r="C22" s="43" t="s">
        <v>26</v>
      </c>
      <c r="D22" s="16">
        <v>9990090100</v>
      </c>
      <c r="E22" s="16">
        <v>852</v>
      </c>
      <c r="F22" s="33" t="s">
        <v>48</v>
      </c>
      <c r="G22" s="15">
        <v>5850</v>
      </c>
      <c r="H22" s="73"/>
      <c r="I22" s="15">
        <f t="shared" si="0"/>
        <v>5850</v>
      </c>
      <c r="J22" s="25"/>
      <c r="K22" s="26"/>
      <c r="N22" s="19"/>
    </row>
    <row r="23" spans="1:14" ht="75" x14ac:dyDescent="0.25">
      <c r="A23" s="20" t="s">
        <v>24</v>
      </c>
      <c r="B23" s="13" t="s">
        <v>25</v>
      </c>
      <c r="C23" s="29" t="s">
        <v>26</v>
      </c>
      <c r="D23" s="13" t="s">
        <v>27</v>
      </c>
      <c r="E23" s="22" t="s">
        <v>28</v>
      </c>
      <c r="F23" s="23" t="s">
        <v>29</v>
      </c>
      <c r="G23" s="30">
        <v>1000</v>
      </c>
      <c r="H23" s="72"/>
      <c r="I23" s="15">
        <f>G23+H23</f>
        <v>1000</v>
      </c>
      <c r="J23" s="45"/>
      <c r="K23" s="26"/>
      <c r="L23" s="19"/>
      <c r="N23" s="19"/>
    </row>
    <row r="24" spans="1:14" ht="75" x14ac:dyDescent="0.25">
      <c r="A24" s="20" t="s">
        <v>24</v>
      </c>
      <c r="B24" s="13">
        <v>929</v>
      </c>
      <c r="C24" s="21" t="s">
        <v>26</v>
      </c>
      <c r="D24" s="21" t="s">
        <v>30</v>
      </c>
      <c r="E24" s="13">
        <v>540</v>
      </c>
      <c r="F24" s="14">
        <v>251</v>
      </c>
      <c r="G24" s="30">
        <v>256950</v>
      </c>
      <c r="H24" s="73"/>
      <c r="I24" s="15">
        <f>G24+H24</f>
        <v>256950</v>
      </c>
      <c r="J24" s="45"/>
      <c r="K24" s="26"/>
      <c r="L24" s="19"/>
      <c r="N24" s="19"/>
    </row>
    <row r="25" spans="1:14" ht="75" x14ac:dyDescent="0.25">
      <c r="A25" s="20" t="s">
        <v>24</v>
      </c>
      <c r="B25" s="13">
        <v>929</v>
      </c>
      <c r="C25" s="21" t="s">
        <v>26</v>
      </c>
      <c r="D25" s="21" t="s">
        <v>31</v>
      </c>
      <c r="E25" s="13">
        <v>540</v>
      </c>
      <c r="F25" s="14">
        <v>251</v>
      </c>
      <c r="G25" s="30">
        <v>20400</v>
      </c>
      <c r="H25" s="73"/>
      <c r="I25" s="15">
        <f>G25+H25</f>
        <v>20400</v>
      </c>
      <c r="J25" s="45"/>
      <c r="K25" s="26"/>
      <c r="L25" s="19"/>
      <c r="N25" s="19"/>
    </row>
    <row r="26" spans="1:14" ht="75" x14ac:dyDescent="0.25">
      <c r="A26" s="20" t="s">
        <v>24</v>
      </c>
      <c r="B26" s="13">
        <v>929</v>
      </c>
      <c r="C26" s="21" t="s">
        <v>26</v>
      </c>
      <c r="D26" s="21" t="s">
        <v>32</v>
      </c>
      <c r="E26" s="13">
        <v>540</v>
      </c>
      <c r="F26" s="14">
        <v>251</v>
      </c>
      <c r="G26" s="30">
        <v>1000</v>
      </c>
      <c r="H26" s="73"/>
      <c r="I26" s="15">
        <f>G26+H26</f>
        <v>1000</v>
      </c>
      <c r="J26" s="45"/>
      <c r="K26" s="26"/>
      <c r="L26" s="19"/>
      <c r="N26" s="19"/>
    </row>
    <row r="27" spans="1:14" ht="75" x14ac:dyDescent="0.25">
      <c r="A27" s="46" t="s">
        <v>52</v>
      </c>
      <c r="B27" s="47">
        <v>929</v>
      </c>
      <c r="C27" s="48" t="s">
        <v>53</v>
      </c>
      <c r="D27" s="47">
        <v>9990082610</v>
      </c>
      <c r="E27" s="47">
        <v>870</v>
      </c>
      <c r="F27" s="49">
        <v>296</v>
      </c>
      <c r="G27" s="15">
        <v>5000</v>
      </c>
      <c r="H27" s="74"/>
      <c r="I27" s="15">
        <f t="shared" si="0"/>
        <v>5000</v>
      </c>
      <c r="J27" s="25"/>
      <c r="K27" s="26"/>
      <c r="L27" s="19"/>
      <c r="N27" s="19"/>
    </row>
    <row r="28" spans="1:14" ht="18.75" x14ac:dyDescent="0.25">
      <c r="A28" s="20" t="s">
        <v>18</v>
      </c>
      <c r="B28" s="13">
        <v>929</v>
      </c>
      <c r="C28" s="29" t="s">
        <v>54</v>
      </c>
      <c r="D28" s="13" t="s">
        <v>55</v>
      </c>
      <c r="E28" s="13" t="s">
        <v>56</v>
      </c>
      <c r="F28" s="14" t="s">
        <v>20</v>
      </c>
      <c r="G28" s="15">
        <v>300003.44</v>
      </c>
      <c r="H28" s="73"/>
      <c r="I28" s="15">
        <f t="shared" si="0"/>
        <v>300003.44</v>
      </c>
      <c r="J28" s="25"/>
      <c r="K28" s="26"/>
      <c r="N28" s="19"/>
    </row>
    <row r="29" spans="1:14" ht="37.5" x14ac:dyDescent="0.25">
      <c r="A29" s="27" t="s">
        <v>21</v>
      </c>
      <c r="B29" s="13">
        <v>929</v>
      </c>
      <c r="C29" s="29" t="s">
        <v>54</v>
      </c>
      <c r="D29" s="13" t="s">
        <v>55</v>
      </c>
      <c r="E29" s="13" t="s">
        <v>57</v>
      </c>
      <c r="F29" s="14" t="s">
        <v>23</v>
      </c>
      <c r="G29" s="15">
        <v>98800</v>
      </c>
      <c r="H29" s="73"/>
      <c r="I29" s="15">
        <f t="shared" si="0"/>
        <v>98800</v>
      </c>
      <c r="J29" s="25"/>
      <c r="K29" s="26"/>
      <c r="N29" s="19"/>
    </row>
    <row r="30" spans="1:14" ht="56.25" x14ac:dyDescent="0.3">
      <c r="A30" s="40" t="s">
        <v>45</v>
      </c>
      <c r="B30" s="13">
        <v>929</v>
      </c>
      <c r="C30" s="29" t="s">
        <v>54</v>
      </c>
      <c r="D30" s="13" t="s">
        <v>55</v>
      </c>
      <c r="E30" s="13" t="s">
        <v>37</v>
      </c>
      <c r="F30" s="14" t="s">
        <v>44</v>
      </c>
      <c r="G30" s="30">
        <v>80000</v>
      </c>
      <c r="H30" s="73"/>
      <c r="I30" s="15">
        <f t="shared" si="0"/>
        <v>80000</v>
      </c>
      <c r="J30" s="25"/>
      <c r="K30" s="26"/>
      <c r="N30" s="19"/>
    </row>
    <row r="31" spans="1:14" ht="56.25" x14ac:dyDescent="0.3">
      <c r="A31" s="40" t="s">
        <v>45</v>
      </c>
      <c r="B31" s="13">
        <v>929</v>
      </c>
      <c r="C31" s="29" t="s">
        <v>54</v>
      </c>
      <c r="D31" s="13" t="s">
        <v>55</v>
      </c>
      <c r="E31" s="13" t="s">
        <v>37</v>
      </c>
      <c r="F31" s="14" t="s">
        <v>46</v>
      </c>
      <c r="G31" s="30">
        <v>200370</v>
      </c>
      <c r="H31" s="73"/>
      <c r="I31" s="15">
        <f t="shared" si="0"/>
        <v>200370</v>
      </c>
      <c r="J31" s="25"/>
      <c r="K31" s="26"/>
      <c r="L31" s="19"/>
      <c r="N31" s="19"/>
    </row>
    <row r="32" spans="1:14" ht="18.75" x14ac:dyDescent="0.25">
      <c r="A32" s="20" t="s">
        <v>18</v>
      </c>
      <c r="B32" s="13">
        <v>929</v>
      </c>
      <c r="C32" s="21" t="s">
        <v>58</v>
      </c>
      <c r="D32" s="13">
        <v>9990051180</v>
      </c>
      <c r="E32" s="13">
        <v>121</v>
      </c>
      <c r="F32" s="14" t="s">
        <v>20</v>
      </c>
      <c r="G32" s="15">
        <v>114682</v>
      </c>
      <c r="H32" s="73"/>
      <c r="I32" s="15">
        <f t="shared" si="0"/>
        <v>114682</v>
      </c>
      <c r="J32" s="25"/>
      <c r="K32" s="26"/>
      <c r="N32" s="19"/>
    </row>
    <row r="33" spans="1:14" ht="37.5" x14ac:dyDescent="0.25">
      <c r="A33" s="27" t="s">
        <v>21</v>
      </c>
      <c r="B33" s="13">
        <v>929</v>
      </c>
      <c r="C33" s="21" t="s">
        <v>58</v>
      </c>
      <c r="D33" s="13">
        <v>9990051180</v>
      </c>
      <c r="E33" s="13" t="s">
        <v>22</v>
      </c>
      <c r="F33" s="14" t="s">
        <v>23</v>
      </c>
      <c r="G33" s="15">
        <v>49618</v>
      </c>
      <c r="H33" s="73"/>
      <c r="I33" s="15">
        <f t="shared" si="0"/>
        <v>49618</v>
      </c>
      <c r="J33" s="28"/>
      <c r="K33" s="26"/>
      <c r="L33" s="19"/>
      <c r="N33" s="19"/>
    </row>
    <row r="34" spans="1:14" ht="18.75" x14ac:dyDescent="0.25">
      <c r="A34" s="27" t="s">
        <v>59</v>
      </c>
      <c r="B34" s="13" t="s">
        <v>25</v>
      </c>
      <c r="C34" s="29" t="s">
        <v>60</v>
      </c>
      <c r="D34" s="13" t="s">
        <v>97</v>
      </c>
      <c r="E34" s="13" t="s">
        <v>37</v>
      </c>
      <c r="F34" s="14" t="s">
        <v>38</v>
      </c>
      <c r="G34" s="15">
        <v>200000</v>
      </c>
      <c r="H34" s="73"/>
      <c r="I34" s="15">
        <f t="shared" si="0"/>
        <v>200000</v>
      </c>
      <c r="J34" s="28"/>
      <c r="K34" s="26"/>
      <c r="L34" s="19"/>
      <c r="N34" s="19"/>
    </row>
    <row r="35" spans="1:14" ht="18.75" x14ac:dyDescent="0.25">
      <c r="A35" s="27" t="s">
        <v>59</v>
      </c>
      <c r="B35" s="13" t="s">
        <v>25</v>
      </c>
      <c r="C35" s="29" t="s">
        <v>60</v>
      </c>
      <c r="D35" s="50" t="s">
        <v>61</v>
      </c>
      <c r="E35" s="13" t="s">
        <v>37</v>
      </c>
      <c r="F35" s="14" t="s">
        <v>38</v>
      </c>
      <c r="G35" s="15">
        <v>1049300</v>
      </c>
      <c r="H35" s="73"/>
      <c r="I35" s="15">
        <f t="shared" si="0"/>
        <v>1049300</v>
      </c>
      <c r="J35" s="28"/>
      <c r="K35" s="26"/>
      <c r="L35" s="19"/>
      <c r="N35" s="19"/>
    </row>
    <row r="36" spans="1:14" ht="37.5" x14ac:dyDescent="0.25">
      <c r="A36" s="20" t="s">
        <v>33</v>
      </c>
      <c r="B36" s="13" t="s">
        <v>25</v>
      </c>
      <c r="C36" s="29" t="s">
        <v>60</v>
      </c>
      <c r="D36" s="50" t="s">
        <v>61</v>
      </c>
      <c r="E36" s="13" t="s">
        <v>34</v>
      </c>
      <c r="F36" s="14" t="s">
        <v>35</v>
      </c>
      <c r="G36" s="15">
        <v>6000</v>
      </c>
      <c r="H36" s="73"/>
      <c r="I36" s="15">
        <f t="shared" si="0"/>
        <v>6000</v>
      </c>
      <c r="J36" s="28"/>
      <c r="K36" s="26"/>
      <c r="L36" s="19"/>
      <c r="N36" s="19"/>
    </row>
    <row r="37" spans="1:14" ht="18.75" x14ac:dyDescent="0.25">
      <c r="A37" s="20" t="s">
        <v>64</v>
      </c>
      <c r="B37" s="51" t="s">
        <v>25</v>
      </c>
      <c r="C37" s="52" t="s">
        <v>62</v>
      </c>
      <c r="D37" s="53">
        <v>9990088100</v>
      </c>
      <c r="E37" s="54" t="s">
        <v>37</v>
      </c>
      <c r="F37" s="35" t="s">
        <v>35</v>
      </c>
      <c r="G37" s="15">
        <v>10036.56</v>
      </c>
      <c r="H37" s="73"/>
      <c r="I37" s="15">
        <f>G37+H37</f>
        <v>10036.56</v>
      </c>
      <c r="J37" s="28"/>
      <c r="K37" s="26"/>
      <c r="L37" s="19">
        <v>10036.56</v>
      </c>
      <c r="N37" s="19"/>
    </row>
    <row r="38" spans="1:14" ht="37.5" x14ac:dyDescent="0.25">
      <c r="A38" s="42" t="s">
        <v>65</v>
      </c>
      <c r="B38" s="56">
        <v>929</v>
      </c>
      <c r="C38" s="57" t="s">
        <v>62</v>
      </c>
      <c r="D38" s="56" t="s">
        <v>66</v>
      </c>
      <c r="E38" s="56" t="s">
        <v>37</v>
      </c>
      <c r="F38" s="58" t="s">
        <v>67</v>
      </c>
      <c r="G38" s="15">
        <v>1161.24</v>
      </c>
      <c r="H38" s="75"/>
      <c r="I38" s="15">
        <f>G38+H38</f>
        <v>1161.24</v>
      </c>
      <c r="J38" s="28"/>
      <c r="K38" s="26"/>
      <c r="L38" s="19">
        <v>1296</v>
      </c>
      <c r="M38">
        <v>1200</v>
      </c>
      <c r="N38" s="19"/>
    </row>
    <row r="39" spans="1:14" ht="18.75" x14ac:dyDescent="0.25">
      <c r="A39" s="42" t="s">
        <v>98</v>
      </c>
      <c r="B39" s="56">
        <v>929</v>
      </c>
      <c r="C39" s="57" t="s">
        <v>62</v>
      </c>
      <c r="D39" s="56" t="s">
        <v>66</v>
      </c>
      <c r="E39" s="56" t="s">
        <v>37</v>
      </c>
      <c r="F39" s="58" t="s">
        <v>40</v>
      </c>
      <c r="G39" s="15">
        <v>4081.68</v>
      </c>
      <c r="H39" s="75"/>
      <c r="I39" s="15">
        <f>G39+H39</f>
        <v>4081.68</v>
      </c>
      <c r="J39" s="28"/>
      <c r="K39" s="26"/>
      <c r="L39" s="19">
        <v>4081.68</v>
      </c>
      <c r="N39" s="19"/>
    </row>
    <row r="40" spans="1:14" ht="37.5" x14ac:dyDescent="0.25">
      <c r="A40" s="46" t="s">
        <v>68</v>
      </c>
      <c r="B40" s="13">
        <v>929</v>
      </c>
      <c r="C40" s="57" t="s">
        <v>62</v>
      </c>
      <c r="D40" s="56" t="s">
        <v>66</v>
      </c>
      <c r="E40" s="13" t="s">
        <v>37</v>
      </c>
      <c r="F40" s="61" t="s">
        <v>69</v>
      </c>
      <c r="G40" s="15">
        <v>2000</v>
      </c>
      <c r="H40" s="73"/>
      <c r="I40" s="15">
        <f>G40+H40</f>
        <v>2000</v>
      </c>
      <c r="J40" s="28"/>
      <c r="K40" s="26"/>
      <c r="L40" s="19">
        <v>2000</v>
      </c>
      <c r="N40" s="19"/>
    </row>
    <row r="41" spans="1:14" ht="56.25" x14ac:dyDescent="0.3">
      <c r="A41" s="40" t="s">
        <v>45</v>
      </c>
      <c r="B41" s="56">
        <v>929</v>
      </c>
      <c r="C41" s="63" t="s">
        <v>62</v>
      </c>
      <c r="D41" s="56" t="s">
        <v>66</v>
      </c>
      <c r="E41" s="56" t="s">
        <v>37</v>
      </c>
      <c r="F41" s="58" t="s">
        <v>46</v>
      </c>
      <c r="G41" s="64">
        <v>103167.48</v>
      </c>
      <c r="H41" s="75"/>
      <c r="I41" s="15">
        <v>103167.48</v>
      </c>
      <c r="J41" s="28"/>
      <c r="K41" s="26"/>
      <c r="L41" s="19">
        <v>103182.5</v>
      </c>
      <c r="N41" s="19"/>
    </row>
    <row r="42" spans="1:14" ht="18.75" x14ac:dyDescent="0.25">
      <c r="A42" s="20" t="s">
        <v>18</v>
      </c>
      <c r="B42" s="13" t="s">
        <v>25</v>
      </c>
      <c r="C42" s="29" t="s">
        <v>62</v>
      </c>
      <c r="D42" s="21" t="s">
        <v>63</v>
      </c>
      <c r="E42" s="13" t="s">
        <v>56</v>
      </c>
      <c r="F42" s="14" t="s">
        <v>20</v>
      </c>
      <c r="G42" s="15">
        <v>3840.24</v>
      </c>
      <c r="H42" s="73"/>
      <c r="I42" s="15">
        <f t="shared" si="0"/>
        <v>3840.24</v>
      </c>
      <c r="J42" s="25"/>
      <c r="K42" s="26"/>
      <c r="N42" s="19"/>
    </row>
    <row r="43" spans="1:14" ht="37.5" x14ac:dyDescent="0.25">
      <c r="A43" s="27" t="s">
        <v>21</v>
      </c>
      <c r="B43" s="13" t="s">
        <v>25</v>
      </c>
      <c r="C43" s="29" t="s">
        <v>62</v>
      </c>
      <c r="D43" s="21" t="s">
        <v>63</v>
      </c>
      <c r="E43" s="13" t="s">
        <v>57</v>
      </c>
      <c r="F43" s="14" t="s">
        <v>23</v>
      </c>
      <c r="G43" s="15">
        <v>1159.76</v>
      </c>
      <c r="H43" s="73"/>
      <c r="I43" s="15">
        <f t="shared" si="0"/>
        <v>1159.76</v>
      </c>
      <c r="J43" s="25"/>
      <c r="K43" s="26"/>
      <c r="N43" s="19"/>
    </row>
    <row r="44" spans="1:14" ht="18.75" x14ac:dyDescent="0.25">
      <c r="A44" s="27" t="s">
        <v>94</v>
      </c>
      <c r="B44" s="13" t="s">
        <v>25</v>
      </c>
      <c r="C44" s="29" t="s">
        <v>62</v>
      </c>
      <c r="D44" s="21">
        <v>9990074030</v>
      </c>
      <c r="E44" s="65" t="s">
        <v>92</v>
      </c>
      <c r="F44" s="66" t="s">
        <v>93</v>
      </c>
      <c r="G44" s="15">
        <v>215000</v>
      </c>
      <c r="H44" s="73"/>
      <c r="I44" s="15">
        <f t="shared" si="0"/>
        <v>215000</v>
      </c>
      <c r="J44" s="82"/>
      <c r="K44" s="26"/>
      <c r="N44" s="19"/>
    </row>
    <row r="45" spans="1:14" ht="37.5" x14ac:dyDescent="0.25">
      <c r="A45" s="20" t="s">
        <v>86</v>
      </c>
      <c r="B45" s="13" t="s">
        <v>25</v>
      </c>
      <c r="C45" s="29" t="s">
        <v>71</v>
      </c>
      <c r="D45" s="68">
        <v>9990087100</v>
      </c>
      <c r="E45" s="65" t="s">
        <v>37</v>
      </c>
      <c r="F45" s="66" t="s">
        <v>73</v>
      </c>
      <c r="G45" s="69">
        <v>14506.88</v>
      </c>
      <c r="H45" s="75"/>
      <c r="I45" s="15">
        <f t="shared" si="0"/>
        <v>14506.88</v>
      </c>
      <c r="J45" s="67"/>
      <c r="K45" s="26"/>
      <c r="L45" t="s">
        <v>109</v>
      </c>
      <c r="N45" s="19"/>
    </row>
    <row r="46" spans="1:14" ht="56.25" x14ac:dyDescent="0.3">
      <c r="A46" s="40" t="s">
        <v>45</v>
      </c>
      <c r="B46" s="13" t="s">
        <v>25</v>
      </c>
      <c r="C46" s="29" t="s">
        <v>71</v>
      </c>
      <c r="D46" s="68">
        <v>9990087100</v>
      </c>
      <c r="E46" s="13" t="s">
        <v>37</v>
      </c>
      <c r="F46" s="14" t="s">
        <v>46</v>
      </c>
      <c r="G46" s="30">
        <v>37000</v>
      </c>
      <c r="H46" s="75"/>
      <c r="I46" s="15">
        <f>G46+H46</f>
        <v>37000</v>
      </c>
      <c r="J46" s="67"/>
      <c r="K46" s="26"/>
      <c r="L46" t="s">
        <v>108</v>
      </c>
      <c r="N46" s="19"/>
    </row>
    <row r="47" spans="1:14" ht="18.75" x14ac:dyDescent="0.25">
      <c r="A47" s="20" t="s">
        <v>64</v>
      </c>
      <c r="B47" s="13" t="s">
        <v>25</v>
      </c>
      <c r="C47" s="29" t="s">
        <v>71</v>
      </c>
      <c r="D47" s="68">
        <v>9990087100</v>
      </c>
      <c r="E47" s="13" t="s">
        <v>37</v>
      </c>
      <c r="F47" s="14" t="s">
        <v>35</v>
      </c>
      <c r="G47" s="30">
        <v>51800</v>
      </c>
      <c r="H47" s="75"/>
      <c r="I47" s="15">
        <f>G47+H47</f>
        <v>51800</v>
      </c>
      <c r="J47" s="67"/>
      <c r="K47" s="26"/>
      <c r="L47" t="s">
        <v>106</v>
      </c>
      <c r="N47" s="19"/>
    </row>
    <row r="48" spans="1:14" ht="18.75" x14ac:dyDescent="0.25">
      <c r="A48" s="20" t="s">
        <v>64</v>
      </c>
      <c r="B48" s="13" t="s">
        <v>25</v>
      </c>
      <c r="C48" s="29" t="s">
        <v>71</v>
      </c>
      <c r="D48" s="68">
        <v>9990087100</v>
      </c>
      <c r="E48" s="13" t="s">
        <v>37</v>
      </c>
      <c r="F48" s="14" t="s">
        <v>35</v>
      </c>
      <c r="G48" s="30">
        <v>6074.76</v>
      </c>
      <c r="H48" s="96"/>
      <c r="I48" s="15">
        <v>6074.76</v>
      </c>
      <c r="J48" s="67"/>
      <c r="K48" s="26"/>
      <c r="L48" t="s">
        <v>104</v>
      </c>
      <c r="N48" s="19"/>
    </row>
    <row r="49" spans="1:14" ht="37.5" x14ac:dyDescent="0.25">
      <c r="A49" s="20" t="s">
        <v>33</v>
      </c>
      <c r="B49" s="13" t="s">
        <v>25</v>
      </c>
      <c r="C49" s="29" t="s">
        <v>71</v>
      </c>
      <c r="D49" s="68">
        <v>9990087100</v>
      </c>
      <c r="E49" s="13" t="s">
        <v>34</v>
      </c>
      <c r="F49" s="14" t="s">
        <v>35</v>
      </c>
      <c r="G49" s="30">
        <v>7900</v>
      </c>
      <c r="H49" s="75"/>
      <c r="I49" s="15">
        <f>G49+H49</f>
        <v>7900</v>
      </c>
      <c r="J49" s="28"/>
      <c r="K49" s="26"/>
      <c r="L49" s="19" t="s">
        <v>107</v>
      </c>
      <c r="N49" s="19"/>
    </row>
    <row r="50" spans="1:14" ht="131.25" x14ac:dyDescent="0.25">
      <c r="A50" s="46" t="s">
        <v>70</v>
      </c>
      <c r="B50" s="65">
        <v>929</v>
      </c>
      <c r="C50" s="48" t="s">
        <v>71</v>
      </c>
      <c r="D50" s="47" t="s">
        <v>72</v>
      </c>
      <c r="E50" s="65">
        <v>540</v>
      </c>
      <c r="F50" s="66">
        <v>251</v>
      </c>
      <c r="G50" s="30">
        <v>312690</v>
      </c>
      <c r="H50" s="73"/>
      <c r="I50" s="15">
        <f>G50+H50</f>
        <v>312690</v>
      </c>
      <c r="J50" s="28"/>
      <c r="K50" s="26"/>
      <c r="L50" s="19"/>
      <c r="N50" s="19"/>
    </row>
    <row r="51" spans="1:14" ht="131.25" x14ac:dyDescent="0.25">
      <c r="A51" s="20" t="s">
        <v>70</v>
      </c>
      <c r="B51" s="13">
        <v>929</v>
      </c>
      <c r="C51" s="29" t="s">
        <v>74</v>
      </c>
      <c r="D51" s="21" t="s">
        <v>75</v>
      </c>
      <c r="E51" s="13">
        <v>540</v>
      </c>
      <c r="F51" s="14">
        <v>251</v>
      </c>
      <c r="G51" s="30">
        <v>359750</v>
      </c>
      <c r="H51" s="73"/>
      <c r="I51" s="15">
        <f>G51+H51</f>
        <v>359750</v>
      </c>
      <c r="J51" s="28"/>
      <c r="K51" s="26"/>
      <c r="L51" s="19"/>
      <c r="M51" s="70"/>
      <c r="N51" s="19"/>
    </row>
    <row r="52" spans="1:14" ht="18.75" x14ac:dyDescent="0.25">
      <c r="A52" s="20" t="s">
        <v>76</v>
      </c>
      <c r="B52" s="13"/>
      <c r="C52" s="13"/>
      <c r="D52" s="13"/>
      <c r="E52" s="13"/>
      <c r="F52" s="14"/>
      <c r="G52" s="73">
        <f>SUM(G10:G51)</f>
        <v>4967262.43</v>
      </c>
      <c r="H52" s="73">
        <f>SUM(H10:H51)</f>
        <v>0</v>
      </c>
      <c r="I52" s="15">
        <f>SUM(I10:I51)</f>
        <v>4967262.43</v>
      </c>
      <c r="J52" s="17"/>
      <c r="K52" s="18"/>
      <c r="L52" s="19"/>
      <c r="N52" s="19"/>
    </row>
    <row r="53" spans="1:14" ht="18.75" x14ac:dyDescent="0.25">
      <c r="I53" s="71"/>
    </row>
  </sheetData>
  <mergeCells count="6">
    <mergeCell ref="A6:I6"/>
    <mergeCell ref="E1:I1"/>
    <mergeCell ref="A2:I2"/>
    <mergeCell ref="B3:I3"/>
    <mergeCell ref="D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19.01.22 №46-1</vt:lpstr>
      <vt:lpstr>15.02.22 №47</vt:lpstr>
      <vt:lpstr>28.02.22 №48</vt:lpstr>
      <vt:lpstr>29.03.2022  № LI-2</vt:lpstr>
      <vt:lpstr>12.05.2022 Реш 52</vt:lpstr>
      <vt:lpstr>Реш. 53</vt:lpstr>
      <vt:lpstr> Реш 54</vt:lpstr>
      <vt:lpstr>реш 55</vt:lpstr>
      <vt:lpstr>расп 36</vt:lpstr>
      <vt:lpstr>'Реш. 53'!Область_печати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2022-08-30T08:58:05Z</dcterms:modified>
</cp:coreProperties>
</file>