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ПЭ  2021\Решения\"/>
    </mc:Choice>
  </mc:AlternateContent>
  <bookViews>
    <workbookView xWindow="0" yWindow="0" windowWidth="28800" windowHeight="12330"/>
  </bookViews>
  <sheets>
    <sheet name="Реш 41 от 30.07.2021" sheetId="11" r:id="rId1"/>
  </sheets>
  <definedNames>
    <definedName name="_xlnm.Print_Area" localSheetId="0">'Реш 41 от 30.07.2021'!$A$1:$I$49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1" l="1"/>
  <c r="G49" i="11" l="1"/>
  <c r="I48" i="11"/>
  <c r="I47" i="11"/>
  <c r="I46" i="11"/>
  <c r="I45" i="11"/>
  <c r="J44" i="11"/>
  <c r="I44" i="11"/>
  <c r="J43" i="11"/>
  <c r="K43" i="11" s="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49" i="11" l="1"/>
</calcChain>
</file>

<file path=xl/sharedStrings.xml><?xml version="1.0" encoding="utf-8"?>
<sst xmlns="http://schemas.openxmlformats.org/spreadsheetml/2006/main" count="190" uniqueCount="90">
  <si>
    <t xml:space="preserve">                                                                                                                     Утверждаю:__________________</t>
  </si>
  <si>
    <t xml:space="preserve">               Глава  СП "Элэсун" Б.Б.Галсанова</t>
  </si>
  <si>
    <t>Бюджетная роспись (расходы) бюджета муниципального образования</t>
  </si>
  <si>
    <t>в руб.</t>
  </si>
  <si>
    <t>Документ, учреждение</t>
  </si>
  <si>
    <t>Вед.</t>
  </si>
  <si>
    <t>Разд.</t>
  </si>
  <si>
    <t>Целевая ст.</t>
  </si>
  <si>
    <t>Расх.</t>
  </si>
  <si>
    <t>Экон.
класс.</t>
  </si>
  <si>
    <t>Сумма</t>
  </si>
  <si>
    <t>минус</t>
  </si>
  <si>
    <t>Потребность по факту</t>
  </si>
  <si>
    <t>Администрация сельского поселения "Элэсун"</t>
  </si>
  <si>
    <t xml:space="preserve">000 </t>
  </si>
  <si>
    <t>0000</t>
  </si>
  <si>
    <t>0000000000</t>
  </si>
  <si>
    <t>000</t>
  </si>
  <si>
    <t>Заработная плата</t>
  </si>
  <si>
    <t>0102</t>
  </si>
  <si>
    <t>211</t>
  </si>
  <si>
    <t>Начисления на выплаты по оплате труда</t>
  </si>
  <si>
    <t>129</t>
  </si>
  <si>
    <t>213</t>
  </si>
  <si>
    <t>Перечисления другим бюджетам бюджетной системы Российской Федерации</t>
  </si>
  <si>
    <t>929</t>
  </si>
  <si>
    <t>0104</t>
  </si>
  <si>
    <t>99900Р0300</t>
  </si>
  <si>
    <t>540</t>
  </si>
  <si>
    <t>251</t>
  </si>
  <si>
    <t>99900Р0500</t>
  </si>
  <si>
    <t>99900Р0600</t>
  </si>
  <si>
    <t>99900Р0700</t>
  </si>
  <si>
    <t>Коммунальные услуги</t>
  </si>
  <si>
    <t>244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</si>
  <si>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</si>
  <si>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</si>
  <si>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</si>
  <si>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</si>
  <si>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</si>
  <si>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основных средств</t>
  </si>
  <si>
    <t>310</t>
  </si>
  <si>
    <t>Увеличение материальных запасов</t>
  </si>
  <si>
    <t>343</t>
  </si>
  <si>
    <t>Увеличение стоимости прочих оборотных запасов (материалов)</t>
  </si>
  <si>
    <t>346</t>
  </si>
  <si>
    <t>Прочие расходы</t>
  </si>
  <si>
    <t>Уплата налога на имущество</t>
  </si>
  <si>
    <t>9990090100</t>
  </si>
  <si>
    <t>851</t>
  </si>
  <si>
    <t>290</t>
  </si>
  <si>
    <t>Резервный фонд  финансирования непредвиденных расходов администрации</t>
  </si>
  <si>
    <t>0111</t>
  </si>
  <si>
    <t>0203</t>
  </si>
  <si>
    <t>Дорожное хозяйство</t>
  </si>
  <si>
    <t>0409</t>
  </si>
  <si>
    <t xml:space="preserve"> 99900Д1800</t>
  </si>
  <si>
    <t>0503</t>
  </si>
  <si>
    <t>111</t>
  </si>
  <si>
    <t>119</t>
  </si>
  <si>
    <t>9990088100</t>
  </si>
  <si>
    <t>Арендная плата за пользование  имуществом</t>
  </si>
  <si>
    <t>224</t>
  </si>
  <si>
    <t>Премии и гранты</t>
  </si>
  <si>
    <t>350</t>
  </si>
  <si>
    <t>296</t>
  </si>
  <si>
    <t>Межбюджетные трансферты на осуществление полномочий по созданию условий для организации досуга и обеспечения жителей поселений услугами организаций культуры</t>
  </si>
  <si>
    <t>0801</t>
  </si>
  <si>
    <t xml:space="preserve"> 99900Р1900</t>
  </si>
  <si>
    <t>0804</t>
  </si>
  <si>
    <t xml:space="preserve"> 99900Р2900</t>
  </si>
  <si>
    <t>9990088200</t>
  </si>
  <si>
    <t>Всего расходов:</t>
  </si>
  <si>
    <t>99900П0600</t>
  </si>
  <si>
    <t>сельское поселение "Элэсун" на 2021год</t>
  </si>
  <si>
    <t>247</t>
  </si>
  <si>
    <t>Закупка энергетических ресурсов</t>
  </si>
  <si>
    <t>Закупка  товаров, работ, услуг в сфере  информационно-коммуникационных  технологий</t>
  </si>
  <si>
    <t>227</t>
  </si>
  <si>
    <t>Страхование</t>
  </si>
  <si>
    <t>0113</t>
  </si>
  <si>
    <t>9990021000</t>
  </si>
  <si>
    <t>222</t>
  </si>
  <si>
    <t>Командировочные расходы</t>
  </si>
  <si>
    <t>9990074030</t>
  </si>
  <si>
    <t>Увеличение стоимости прочих  оборотных запасов (материалов)</t>
  </si>
  <si>
    <t>0705</t>
  </si>
  <si>
    <t>18102S2870</t>
  </si>
  <si>
    <t>30.07.2021</t>
  </si>
  <si>
    <t>от "30"  июля   2021 года решение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</si>
</sst>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49" fontId="8" fillId="2" borderId="0" xfId="1" applyNumberFormat="1" applyFont="1" applyFill="1" applyAlignment="1">
      <alignment horizontal="right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right" vertical="center"/>
    </xf>
    <xf numFmtId="164" fontId="1" fillId="0" borderId="4" xfId="0" applyNumberFormat="1" applyFont="1" applyBorder="1"/>
    <xf numFmtId="164" fontId="9" fillId="3" borderId="0" xfId="1" applyNumberFormat="1" applyFont="1" applyFill="1" applyAlignment="1">
      <alignment horizontal="right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0" fontId="0" fillId="0" borderId="4" xfId="0" applyBorder="1"/>
    <xf numFmtId="2" fontId="9" fillId="2" borderId="0" xfId="1" applyNumberFormat="1" applyFont="1" applyFill="1" applyAlignment="1">
      <alignment horizontal="right" vertical="center"/>
    </xf>
    <xf numFmtId="49" fontId="6" fillId="0" borderId="1" xfId="1" applyNumberFormat="1" applyFont="1" applyBorder="1" applyAlignment="1">
      <alignment horizontal="left" vertical="center" wrapText="1"/>
    </xf>
    <xf numFmtId="2" fontId="0" fillId="0" borderId="4" xfId="0" applyNumberFormat="1" applyBorder="1"/>
    <xf numFmtId="49" fontId="6" fillId="0" borderId="1" xfId="2" applyNumberFormat="1" applyFont="1" applyBorder="1" applyAlignment="1">
      <alignment horizontal="center" vertical="center"/>
    </xf>
    <xf numFmtId="49" fontId="9" fillId="2" borderId="0" xfId="1" applyNumberFormat="1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49" fontId="6" fillId="0" borderId="4" xfId="1" applyNumberFormat="1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49" fontId="6" fillId="0" borderId="0" xfId="1" applyNumberFormat="1" applyFont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49" fontId="0" fillId="0" borderId="4" xfId="0" applyNumberFormat="1" applyBorder="1"/>
    <xf numFmtId="0" fontId="6" fillId="0" borderId="7" xfId="2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0" fillId="0" borderId="10" xfId="0" applyBorder="1"/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0" fillId="0" borderId="3" xfId="0" applyBorder="1"/>
    <xf numFmtId="2" fontId="9" fillId="2" borderId="3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2" fontId="0" fillId="0" borderId="11" xfId="0" applyNumberFormat="1" applyBorder="1"/>
    <xf numFmtId="0" fontId="0" fillId="0" borderId="0" xfId="0" applyAlignment="1">
      <alignment vertical="center"/>
    </xf>
    <xf numFmtId="2" fontId="8" fillId="2" borderId="0" xfId="1" applyNumberFormat="1" applyFont="1" applyFill="1" applyAlignment="1">
      <alignment horizontal="right" vertical="center"/>
    </xf>
    <xf numFmtId="2" fontId="9" fillId="2" borderId="0" xfId="1" applyNumberFormat="1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left" vertical="center" wrapText="1"/>
    </xf>
    <xf numFmtId="49" fontId="6" fillId="0" borderId="13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/>
    </xf>
    <xf numFmtId="0" fontId="10" fillId="4" borderId="3" xfId="1" applyNumberFormat="1" applyFont="1" applyFill="1" applyBorder="1" applyAlignment="1">
      <alignment horizontal="center" vertical="center"/>
    </xf>
    <xf numFmtId="0" fontId="12" fillId="0" borderId="3" xfId="2" applyNumberFormat="1" applyFont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8" fillId="2" borderId="14" xfId="1" applyNumberFormat="1" applyFont="1" applyFill="1" applyBorder="1" applyAlignment="1">
      <alignment horizontal="right" vertical="center"/>
    </xf>
    <xf numFmtId="49" fontId="6" fillId="2" borderId="15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2" fontId="8" fillId="2" borderId="15" xfId="1" applyNumberFormat="1" applyFont="1" applyFill="1" applyBorder="1" applyAlignment="1">
      <alignment horizontal="right" vertical="center"/>
    </xf>
    <xf numFmtId="0" fontId="10" fillId="2" borderId="15" xfId="1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" fontId="8" fillId="2" borderId="16" xfId="1" applyNumberFormat="1" applyFont="1" applyFill="1" applyBorder="1" applyAlignment="1">
      <alignment horizontal="right" vertical="center"/>
    </xf>
    <xf numFmtId="4" fontId="13" fillId="0" borderId="3" xfId="0" applyNumberFormat="1" applyFont="1" applyBorder="1"/>
    <xf numFmtId="0" fontId="6" fillId="2" borderId="1" xfId="2" applyFont="1" applyFill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7" fillId="0" borderId="0" xfId="1" applyNumberFormat="1" applyFont="1" applyAlignment="1">
      <alignment horizontal="right"/>
    </xf>
  </cellXfs>
  <cellStyles count="3">
    <cellStyle name="Excel Built-in Normal 1" xfId="1"/>
    <cellStyle name="Excel Built-in Normal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topLeftCell="A40" zoomScale="60" zoomScaleNormal="100" workbookViewId="0">
      <selection activeCell="O9" sqref="O9"/>
    </sheetView>
  </sheetViews>
  <sheetFormatPr defaultRowHeight="15" x14ac:dyDescent="0.25"/>
  <cols>
    <col min="1" max="1" width="35.5703125" customWidth="1"/>
    <col min="4" max="4" width="15.42578125" customWidth="1"/>
    <col min="7" max="7" width="15" bestFit="1" customWidth="1"/>
    <col min="8" max="8" width="15.42578125" customWidth="1"/>
    <col min="9" max="9" width="18.5703125" customWidth="1"/>
    <col min="10" max="10" width="10.7109375" hidden="1" customWidth="1"/>
    <col min="11" max="11" width="12.85546875" style="2" hidden="1" customWidth="1"/>
    <col min="12" max="12" width="18.5703125" customWidth="1"/>
  </cols>
  <sheetData>
    <row r="1" spans="1:12" ht="18.75" x14ac:dyDescent="0.3">
      <c r="A1" s="1"/>
      <c r="B1" s="1"/>
      <c r="C1" s="1"/>
      <c r="D1" s="1"/>
      <c r="E1" s="88"/>
      <c r="F1" s="88"/>
      <c r="G1" s="88"/>
      <c r="H1" s="88"/>
      <c r="I1" s="88"/>
    </row>
    <row r="2" spans="1:12" ht="18.75" x14ac:dyDescent="0.3">
      <c r="A2" s="89" t="s">
        <v>0</v>
      </c>
      <c r="B2" s="89"/>
      <c r="C2" s="89"/>
      <c r="D2" s="89"/>
      <c r="E2" s="89"/>
      <c r="F2" s="89"/>
      <c r="G2" s="89"/>
      <c r="H2" s="89"/>
      <c r="I2" s="89"/>
    </row>
    <row r="3" spans="1:12" ht="18.75" x14ac:dyDescent="0.3">
      <c r="A3" s="85"/>
      <c r="B3" s="90" t="s">
        <v>1</v>
      </c>
      <c r="C3" s="90"/>
      <c r="D3" s="90"/>
      <c r="E3" s="90"/>
      <c r="F3" s="90"/>
      <c r="G3" s="90"/>
      <c r="H3" s="90"/>
      <c r="I3" s="90"/>
    </row>
    <row r="4" spans="1:12" ht="18.75" x14ac:dyDescent="0.3">
      <c r="A4" s="85"/>
      <c r="B4" s="86"/>
      <c r="C4" s="86"/>
      <c r="D4" s="91" t="s">
        <v>89</v>
      </c>
      <c r="E4" s="91"/>
      <c r="F4" s="91"/>
      <c r="G4" s="91"/>
      <c r="H4" s="91"/>
      <c r="I4" s="91"/>
    </row>
    <row r="5" spans="1:12" ht="18.75" x14ac:dyDescent="0.3">
      <c r="A5" s="87" t="s">
        <v>2</v>
      </c>
      <c r="B5" s="87"/>
      <c r="C5" s="87"/>
      <c r="D5" s="87"/>
      <c r="E5" s="87"/>
      <c r="F5" s="87"/>
      <c r="G5" s="87"/>
      <c r="H5" s="87"/>
      <c r="I5" s="87"/>
    </row>
    <row r="6" spans="1:12" ht="18.75" x14ac:dyDescent="0.3">
      <c r="A6" s="87" t="s">
        <v>74</v>
      </c>
      <c r="B6" s="87"/>
      <c r="C6" s="87"/>
      <c r="D6" s="87"/>
      <c r="E6" s="87"/>
      <c r="F6" s="87"/>
      <c r="G6" s="87"/>
      <c r="H6" s="87"/>
      <c r="I6" s="87"/>
    </row>
    <row r="7" spans="1:12" ht="18.75" x14ac:dyDescent="0.3">
      <c r="A7" s="84"/>
      <c r="B7" s="84"/>
      <c r="C7" s="84"/>
      <c r="D7" s="84"/>
      <c r="E7" s="84"/>
      <c r="F7" s="84"/>
      <c r="G7" s="84"/>
      <c r="H7" s="84"/>
      <c r="I7" s="3" t="s">
        <v>3</v>
      </c>
    </row>
    <row r="8" spans="1:12" ht="56.25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5" t="s">
        <v>9</v>
      </c>
      <c r="G8" s="6" t="s">
        <v>10</v>
      </c>
      <c r="H8" s="64" t="s">
        <v>88</v>
      </c>
      <c r="I8" s="6" t="s">
        <v>10</v>
      </c>
      <c r="J8" s="7" t="s">
        <v>11</v>
      </c>
      <c r="K8" s="8" t="s">
        <v>12</v>
      </c>
    </row>
    <row r="9" spans="1:12" ht="56.25" x14ac:dyDescent="0.25">
      <c r="A9" s="9" t="s">
        <v>13</v>
      </c>
      <c r="B9" s="10" t="s">
        <v>14</v>
      </c>
      <c r="C9" s="10" t="s">
        <v>15</v>
      </c>
      <c r="D9" s="10" t="s">
        <v>16</v>
      </c>
      <c r="E9" s="10" t="s">
        <v>17</v>
      </c>
      <c r="F9" s="11" t="s">
        <v>17</v>
      </c>
      <c r="G9" s="12">
        <v>4295802.7300000004</v>
      </c>
      <c r="H9" s="65"/>
      <c r="I9" s="12">
        <v>4455802.7300000004</v>
      </c>
      <c r="J9" s="13"/>
      <c r="K9" s="14"/>
      <c r="L9" s="71"/>
    </row>
    <row r="10" spans="1:12" ht="18.75" x14ac:dyDescent="0.25">
      <c r="A10" s="15" t="s">
        <v>18</v>
      </c>
      <c r="B10" s="10">
        <v>929</v>
      </c>
      <c r="C10" s="16" t="s">
        <v>19</v>
      </c>
      <c r="D10" s="10">
        <v>9990091100</v>
      </c>
      <c r="E10" s="17">
        <v>121</v>
      </c>
      <c r="F10" s="18" t="s">
        <v>20</v>
      </c>
      <c r="G10" s="12">
        <v>481884</v>
      </c>
      <c r="H10" s="66">
        <v>83841</v>
      </c>
      <c r="I10" s="12">
        <f>G10+H10</f>
        <v>565725</v>
      </c>
      <c r="J10" s="19"/>
      <c r="K10" s="20"/>
    </row>
    <row r="11" spans="1:12" ht="37.5" x14ac:dyDescent="0.25">
      <c r="A11" s="21" t="s">
        <v>21</v>
      </c>
      <c r="B11" s="10">
        <v>929</v>
      </c>
      <c r="C11" s="16" t="s">
        <v>19</v>
      </c>
      <c r="D11" s="10">
        <v>9990091100</v>
      </c>
      <c r="E11" s="17" t="s">
        <v>22</v>
      </c>
      <c r="F11" s="18" t="s">
        <v>23</v>
      </c>
      <c r="G11" s="12">
        <v>132647</v>
      </c>
      <c r="H11" s="66"/>
      <c r="I11" s="12">
        <f t="shared" ref="I11:I48" si="0">G11+H11</f>
        <v>132647</v>
      </c>
      <c r="J11" s="22"/>
      <c r="K11" s="20"/>
    </row>
    <row r="12" spans="1:12" ht="75" x14ac:dyDescent="0.25">
      <c r="A12" s="15" t="s">
        <v>24</v>
      </c>
      <c r="B12" s="10" t="s">
        <v>25</v>
      </c>
      <c r="C12" s="23" t="s">
        <v>26</v>
      </c>
      <c r="D12" s="10" t="s">
        <v>27</v>
      </c>
      <c r="E12" s="17" t="s">
        <v>28</v>
      </c>
      <c r="F12" s="18" t="s">
        <v>29</v>
      </c>
      <c r="G12" s="12">
        <v>1000</v>
      </c>
      <c r="H12" s="66"/>
      <c r="I12" s="12">
        <f t="shared" si="0"/>
        <v>1000</v>
      </c>
      <c r="J12" s="19"/>
      <c r="K12" s="24"/>
    </row>
    <row r="13" spans="1:12" ht="75" x14ac:dyDescent="0.25">
      <c r="A13" s="15" t="s">
        <v>24</v>
      </c>
      <c r="B13" s="10">
        <v>929</v>
      </c>
      <c r="C13" s="16" t="s">
        <v>26</v>
      </c>
      <c r="D13" s="16" t="s">
        <v>30</v>
      </c>
      <c r="E13" s="10">
        <v>540</v>
      </c>
      <c r="F13" s="11">
        <v>251</v>
      </c>
      <c r="G13" s="12">
        <v>209600</v>
      </c>
      <c r="H13" s="65"/>
      <c r="I13" s="12">
        <f t="shared" si="0"/>
        <v>209600</v>
      </c>
      <c r="J13" s="19"/>
      <c r="K13" s="20"/>
    </row>
    <row r="14" spans="1:12" ht="75" x14ac:dyDescent="0.25">
      <c r="A14" s="15" t="s">
        <v>24</v>
      </c>
      <c r="B14" s="10">
        <v>929</v>
      </c>
      <c r="C14" s="16" t="s">
        <v>26</v>
      </c>
      <c r="D14" s="16" t="s">
        <v>31</v>
      </c>
      <c r="E14" s="10">
        <v>540</v>
      </c>
      <c r="F14" s="11">
        <v>251</v>
      </c>
      <c r="G14" s="12">
        <v>16300</v>
      </c>
      <c r="H14" s="65"/>
      <c r="I14" s="12">
        <f t="shared" si="0"/>
        <v>16300</v>
      </c>
      <c r="J14" s="19"/>
      <c r="K14" s="25"/>
    </row>
    <row r="15" spans="1:12" ht="75" x14ac:dyDescent="0.25">
      <c r="A15" s="15" t="s">
        <v>24</v>
      </c>
      <c r="B15" s="10">
        <v>929</v>
      </c>
      <c r="C15" s="16" t="s">
        <v>26</v>
      </c>
      <c r="D15" s="16" t="s">
        <v>32</v>
      </c>
      <c r="E15" s="10">
        <v>540</v>
      </c>
      <c r="F15" s="11">
        <v>251</v>
      </c>
      <c r="G15" s="12">
        <v>1000</v>
      </c>
      <c r="H15" s="65"/>
      <c r="I15" s="12">
        <f t="shared" si="0"/>
        <v>1000</v>
      </c>
      <c r="J15" s="19"/>
      <c r="K15" s="20"/>
    </row>
    <row r="16" spans="1:12" ht="18.75" x14ac:dyDescent="0.25">
      <c r="A16" s="15" t="s">
        <v>18</v>
      </c>
      <c r="B16" s="10">
        <v>929</v>
      </c>
      <c r="C16" s="16" t="s">
        <v>26</v>
      </c>
      <c r="D16" s="10">
        <v>9990090100</v>
      </c>
      <c r="E16" s="10">
        <v>121</v>
      </c>
      <c r="F16" s="11" t="s">
        <v>20</v>
      </c>
      <c r="G16" s="12">
        <v>475465</v>
      </c>
      <c r="H16" s="65">
        <v>7300</v>
      </c>
      <c r="I16" s="12">
        <f t="shared" si="0"/>
        <v>482765</v>
      </c>
      <c r="J16" s="26"/>
      <c r="K16" s="20"/>
    </row>
    <row r="17" spans="1:11" ht="37.5" x14ac:dyDescent="0.25">
      <c r="A17" s="21" t="s">
        <v>21</v>
      </c>
      <c r="B17" s="10">
        <v>929</v>
      </c>
      <c r="C17" s="16" t="s">
        <v>26</v>
      </c>
      <c r="D17" s="10">
        <v>9990090100</v>
      </c>
      <c r="E17" s="10" t="s">
        <v>22</v>
      </c>
      <c r="F17" s="11" t="s">
        <v>23</v>
      </c>
      <c r="G17" s="12">
        <v>129882</v>
      </c>
      <c r="H17" s="65">
        <v>2857</v>
      </c>
      <c r="I17" s="12">
        <f t="shared" si="0"/>
        <v>132739</v>
      </c>
      <c r="J17" s="19"/>
      <c r="K17" s="20"/>
    </row>
    <row r="18" spans="1:11" ht="93.75" x14ac:dyDescent="0.25">
      <c r="A18" s="15" t="s">
        <v>77</v>
      </c>
      <c r="B18" s="10">
        <v>929</v>
      </c>
      <c r="C18" s="16" t="s">
        <v>26</v>
      </c>
      <c r="D18" s="10">
        <v>9990090100</v>
      </c>
      <c r="E18" s="10">
        <v>242</v>
      </c>
      <c r="F18" s="11">
        <v>221</v>
      </c>
      <c r="G18" s="12">
        <v>40000</v>
      </c>
      <c r="H18" s="65"/>
      <c r="I18" s="12">
        <f t="shared" si="0"/>
        <v>40000</v>
      </c>
      <c r="J18" s="19"/>
      <c r="K18" s="20"/>
    </row>
    <row r="19" spans="1:11" ht="37.5" x14ac:dyDescent="0.25">
      <c r="A19" s="15" t="s">
        <v>76</v>
      </c>
      <c r="B19" s="10">
        <v>929</v>
      </c>
      <c r="C19" s="16" t="s">
        <v>26</v>
      </c>
      <c r="D19" s="10">
        <v>9990090100</v>
      </c>
      <c r="E19" s="10" t="s">
        <v>75</v>
      </c>
      <c r="F19" s="11" t="s">
        <v>35</v>
      </c>
      <c r="G19" s="12">
        <v>158240.57999999999</v>
      </c>
      <c r="H19" s="65"/>
      <c r="I19" s="12">
        <f t="shared" si="0"/>
        <v>158240.57999999999</v>
      </c>
      <c r="J19" s="19"/>
      <c r="K19" s="20"/>
    </row>
    <row r="20" spans="1:11" ht="37.5" x14ac:dyDescent="0.25">
      <c r="A20" s="27" t="s">
        <v>36</v>
      </c>
      <c r="B20" s="10" t="s">
        <v>25</v>
      </c>
      <c r="C20" s="16" t="s">
        <v>26</v>
      </c>
      <c r="D20" s="10">
        <v>9990090100</v>
      </c>
      <c r="E20" s="10" t="s">
        <v>34</v>
      </c>
      <c r="F20" s="28" t="s">
        <v>37</v>
      </c>
      <c r="G20" s="12">
        <v>2000</v>
      </c>
      <c r="H20" s="65"/>
      <c r="I20" s="12">
        <f t="shared" si="0"/>
        <v>2000</v>
      </c>
      <c r="J20" s="19"/>
      <c r="K20" s="20"/>
    </row>
    <row r="21" spans="1:11" ht="18.75" x14ac:dyDescent="0.25">
      <c r="A21" s="29" t="s">
        <v>38</v>
      </c>
      <c r="B21" s="10" t="s">
        <v>25</v>
      </c>
      <c r="C21" s="16" t="s">
        <v>26</v>
      </c>
      <c r="D21" s="10">
        <v>9990090100</v>
      </c>
      <c r="E21" s="10" t="s">
        <v>34</v>
      </c>
      <c r="F21" s="28" t="s">
        <v>39</v>
      </c>
      <c r="G21" s="12">
        <v>12470</v>
      </c>
      <c r="H21" s="65"/>
      <c r="I21" s="12">
        <f t="shared" si="0"/>
        <v>12470</v>
      </c>
      <c r="J21" s="19"/>
      <c r="K21" s="20"/>
    </row>
    <row r="22" spans="1:11" ht="18.75" x14ac:dyDescent="0.25">
      <c r="A22" s="62" t="s">
        <v>79</v>
      </c>
      <c r="B22" s="10" t="s">
        <v>25</v>
      </c>
      <c r="C22" s="16" t="s">
        <v>26</v>
      </c>
      <c r="D22" s="10">
        <v>9990090100</v>
      </c>
      <c r="E22" s="10" t="s">
        <v>34</v>
      </c>
      <c r="F22" s="28" t="s">
        <v>78</v>
      </c>
      <c r="G22" s="12">
        <v>2681.83</v>
      </c>
      <c r="H22" s="65"/>
      <c r="I22" s="12">
        <f t="shared" si="0"/>
        <v>2681.83</v>
      </c>
      <c r="J22" s="19"/>
      <c r="K22" s="20"/>
    </row>
    <row r="23" spans="1:11" ht="37.5" x14ac:dyDescent="0.25">
      <c r="A23" s="31" t="s">
        <v>42</v>
      </c>
      <c r="B23" s="10">
        <v>929</v>
      </c>
      <c r="C23" s="16" t="s">
        <v>26</v>
      </c>
      <c r="D23" s="10">
        <v>9990090100</v>
      </c>
      <c r="E23" s="10" t="s">
        <v>34</v>
      </c>
      <c r="F23" s="32" t="s">
        <v>43</v>
      </c>
      <c r="G23" s="12">
        <v>0</v>
      </c>
      <c r="H23" s="65"/>
      <c r="I23" s="12">
        <f t="shared" si="0"/>
        <v>0</v>
      </c>
      <c r="J23" s="19"/>
      <c r="K23" s="20"/>
    </row>
    <row r="24" spans="1:11" ht="56.25" x14ac:dyDescent="0.3">
      <c r="A24" s="33" t="s">
        <v>44</v>
      </c>
      <c r="B24" s="10">
        <v>929</v>
      </c>
      <c r="C24" s="16" t="s">
        <v>26</v>
      </c>
      <c r="D24" s="10">
        <v>9990090100</v>
      </c>
      <c r="E24" s="10" t="s">
        <v>34</v>
      </c>
      <c r="F24" s="34" t="s">
        <v>45</v>
      </c>
      <c r="G24" s="12">
        <v>25078.17</v>
      </c>
      <c r="H24" s="65"/>
      <c r="I24" s="12">
        <f t="shared" si="0"/>
        <v>25078.17</v>
      </c>
      <c r="J24" s="19"/>
      <c r="K24" s="20"/>
    </row>
    <row r="25" spans="1:11" ht="18.75" x14ac:dyDescent="0.25">
      <c r="A25" s="35" t="s">
        <v>46</v>
      </c>
      <c r="B25" s="36">
        <v>929</v>
      </c>
      <c r="C25" s="37" t="s">
        <v>26</v>
      </c>
      <c r="D25" s="36">
        <v>9990090100</v>
      </c>
      <c r="E25" s="36">
        <v>852</v>
      </c>
      <c r="F25" s="26" t="s">
        <v>65</v>
      </c>
      <c r="G25" s="12">
        <v>5850</v>
      </c>
      <c r="H25" s="65"/>
      <c r="I25" s="12">
        <f t="shared" si="0"/>
        <v>5850</v>
      </c>
      <c r="J25" s="19"/>
      <c r="K25" s="20"/>
    </row>
    <row r="26" spans="1:11" ht="18.75" x14ac:dyDescent="0.25">
      <c r="A26" s="35" t="s">
        <v>47</v>
      </c>
      <c r="B26" s="37" t="s">
        <v>25</v>
      </c>
      <c r="C26" s="37" t="s">
        <v>26</v>
      </c>
      <c r="D26" s="37" t="s">
        <v>48</v>
      </c>
      <c r="E26" s="37" t="s">
        <v>49</v>
      </c>
      <c r="F26" s="38">
        <v>296</v>
      </c>
      <c r="G26" s="12">
        <v>1950</v>
      </c>
      <c r="H26" s="67"/>
      <c r="I26" s="12">
        <f t="shared" si="0"/>
        <v>1950</v>
      </c>
      <c r="J26" s="39"/>
      <c r="K26" s="20"/>
    </row>
    <row r="27" spans="1:11" ht="75" x14ac:dyDescent="0.25">
      <c r="A27" s="30" t="s">
        <v>51</v>
      </c>
      <c r="B27" s="40">
        <v>929</v>
      </c>
      <c r="C27" s="41" t="s">
        <v>52</v>
      </c>
      <c r="D27" s="40">
        <v>9990082610</v>
      </c>
      <c r="E27" s="40">
        <v>870</v>
      </c>
      <c r="F27" s="42">
        <v>296</v>
      </c>
      <c r="G27" s="12">
        <v>5000</v>
      </c>
      <c r="H27" s="68"/>
      <c r="I27" s="12">
        <f t="shared" si="0"/>
        <v>5000</v>
      </c>
      <c r="J27" s="19"/>
      <c r="K27" s="20"/>
    </row>
    <row r="28" spans="1:11" ht="18.75" x14ac:dyDescent="0.25">
      <c r="A28" s="15" t="s">
        <v>18</v>
      </c>
      <c r="B28" s="10">
        <v>929</v>
      </c>
      <c r="C28" s="23" t="s">
        <v>80</v>
      </c>
      <c r="D28" s="10" t="s">
        <v>81</v>
      </c>
      <c r="E28" s="10" t="s">
        <v>58</v>
      </c>
      <c r="F28" s="11" t="s">
        <v>20</v>
      </c>
      <c r="G28" s="12">
        <v>300000</v>
      </c>
      <c r="H28" s="65">
        <v>16602</v>
      </c>
      <c r="I28" s="12">
        <f>G28+H28</f>
        <v>316602</v>
      </c>
      <c r="J28" s="19"/>
      <c r="K28" s="20"/>
    </row>
    <row r="29" spans="1:11" ht="37.5" x14ac:dyDescent="0.25">
      <c r="A29" s="21" t="s">
        <v>21</v>
      </c>
      <c r="B29" s="10">
        <v>929</v>
      </c>
      <c r="C29" s="23" t="s">
        <v>80</v>
      </c>
      <c r="D29" s="10" t="s">
        <v>81</v>
      </c>
      <c r="E29" s="10" t="s">
        <v>59</v>
      </c>
      <c r="F29" s="11" t="s">
        <v>23</v>
      </c>
      <c r="G29" s="12">
        <v>104306</v>
      </c>
      <c r="H29" s="65"/>
      <c r="I29" s="12">
        <f>G29+H29</f>
        <v>104306</v>
      </c>
      <c r="J29" s="19"/>
      <c r="K29" s="20"/>
    </row>
    <row r="30" spans="1:11" ht="56.25" x14ac:dyDescent="0.3">
      <c r="A30" s="33" t="s">
        <v>44</v>
      </c>
      <c r="B30" s="10">
        <v>929</v>
      </c>
      <c r="C30" s="23" t="s">
        <v>80</v>
      </c>
      <c r="D30" s="10" t="s">
        <v>81</v>
      </c>
      <c r="E30" s="10" t="s">
        <v>34</v>
      </c>
      <c r="F30" s="11" t="s">
        <v>43</v>
      </c>
      <c r="G30" s="12">
        <v>80000</v>
      </c>
      <c r="H30" s="65"/>
      <c r="I30" s="12">
        <f>G30+H30</f>
        <v>80000</v>
      </c>
      <c r="J30" s="19"/>
      <c r="K30" s="20"/>
    </row>
    <row r="31" spans="1:11" ht="18.75" x14ac:dyDescent="0.25">
      <c r="A31" s="15" t="s">
        <v>18</v>
      </c>
      <c r="B31" s="10">
        <v>929</v>
      </c>
      <c r="C31" s="16" t="s">
        <v>53</v>
      </c>
      <c r="D31" s="10">
        <v>9990051180</v>
      </c>
      <c r="E31" s="10">
        <v>121</v>
      </c>
      <c r="F31" s="11" t="s">
        <v>20</v>
      </c>
      <c r="G31" s="12">
        <v>110200</v>
      </c>
      <c r="H31" s="65"/>
      <c r="I31" s="12">
        <f t="shared" si="0"/>
        <v>110200</v>
      </c>
      <c r="J31" s="19"/>
      <c r="K31" s="20"/>
    </row>
    <row r="32" spans="1:11" ht="37.5" x14ac:dyDescent="0.25">
      <c r="A32" s="21" t="s">
        <v>21</v>
      </c>
      <c r="B32" s="10">
        <v>929</v>
      </c>
      <c r="C32" s="16" t="s">
        <v>53</v>
      </c>
      <c r="D32" s="10">
        <v>9990051180</v>
      </c>
      <c r="E32" s="10" t="s">
        <v>22</v>
      </c>
      <c r="F32" s="11" t="s">
        <v>23</v>
      </c>
      <c r="G32" s="12">
        <v>47700</v>
      </c>
      <c r="H32" s="65"/>
      <c r="I32" s="12">
        <f t="shared" si="0"/>
        <v>47700</v>
      </c>
      <c r="J32" s="22"/>
      <c r="K32" s="20"/>
    </row>
    <row r="33" spans="1:13" ht="18.75" x14ac:dyDescent="0.25">
      <c r="A33" s="21" t="s">
        <v>54</v>
      </c>
      <c r="B33" s="10" t="s">
        <v>25</v>
      </c>
      <c r="C33" s="23" t="s">
        <v>55</v>
      </c>
      <c r="D33" s="43" t="s">
        <v>56</v>
      </c>
      <c r="E33" s="10" t="s">
        <v>34</v>
      </c>
      <c r="F33" s="11" t="s">
        <v>37</v>
      </c>
      <c r="G33" s="12">
        <v>801000</v>
      </c>
      <c r="H33" s="65"/>
      <c r="I33" s="12">
        <f t="shared" si="0"/>
        <v>801000</v>
      </c>
      <c r="J33" s="22"/>
      <c r="K33" s="20"/>
    </row>
    <row r="34" spans="1:13" ht="18.75" x14ac:dyDescent="0.25">
      <c r="A34" s="15" t="s">
        <v>18</v>
      </c>
      <c r="B34" s="10" t="s">
        <v>25</v>
      </c>
      <c r="C34" s="23" t="s">
        <v>57</v>
      </c>
      <c r="D34" s="16" t="s">
        <v>73</v>
      </c>
      <c r="E34" s="10" t="s">
        <v>58</v>
      </c>
      <c r="F34" s="11" t="s">
        <v>20</v>
      </c>
      <c r="G34" s="12">
        <v>7680.48</v>
      </c>
      <c r="H34" s="65"/>
      <c r="I34" s="12">
        <f t="shared" si="0"/>
        <v>7680.48</v>
      </c>
      <c r="J34" s="19"/>
      <c r="K34" s="20"/>
    </row>
    <row r="35" spans="1:13" ht="37.5" x14ac:dyDescent="0.25">
      <c r="A35" s="21" t="s">
        <v>21</v>
      </c>
      <c r="B35" s="10" t="s">
        <v>25</v>
      </c>
      <c r="C35" s="23" t="s">
        <v>57</v>
      </c>
      <c r="D35" s="16" t="s">
        <v>73</v>
      </c>
      <c r="E35" s="10" t="s">
        <v>59</v>
      </c>
      <c r="F35" s="11" t="s">
        <v>23</v>
      </c>
      <c r="G35" s="12">
        <v>2319.52</v>
      </c>
      <c r="H35" s="65"/>
      <c r="I35" s="12">
        <f t="shared" si="0"/>
        <v>2319.52</v>
      </c>
      <c r="J35" s="19"/>
      <c r="K35" s="20"/>
    </row>
    <row r="36" spans="1:13" ht="18.75" x14ac:dyDescent="0.25">
      <c r="A36" s="15" t="s">
        <v>83</v>
      </c>
      <c r="B36" s="10">
        <v>929</v>
      </c>
      <c r="C36" s="16" t="s">
        <v>57</v>
      </c>
      <c r="D36" s="16">
        <v>9990088100</v>
      </c>
      <c r="E36" s="10">
        <v>244</v>
      </c>
      <c r="F36" s="11" t="s">
        <v>82</v>
      </c>
      <c r="G36" s="72">
        <v>66000</v>
      </c>
      <c r="H36" s="65"/>
      <c r="I36" s="12">
        <f>G36+H36</f>
        <v>66000</v>
      </c>
      <c r="J36" s="47"/>
      <c r="K36" s="20"/>
    </row>
    <row r="37" spans="1:13" ht="18.75" x14ac:dyDescent="0.25">
      <c r="A37" s="15" t="s">
        <v>33</v>
      </c>
      <c r="B37" s="44" t="s">
        <v>25</v>
      </c>
      <c r="C37" s="45" t="s">
        <v>57</v>
      </c>
      <c r="D37" s="46">
        <v>9990088100</v>
      </c>
      <c r="E37" s="44" t="s">
        <v>34</v>
      </c>
      <c r="F37" s="28" t="s">
        <v>35</v>
      </c>
      <c r="G37" s="12">
        <v>2332.5500000000002</v>
      </c>
      <c r="H37" s="65"/>
      <c r="I37" s="12">
        <f t="shared" si="0"/>
        <v>2332.5500000000002</v>
      </c>
      <c r="J37" s="47"/>
      <c r="K37" s="20"/>
    </row>
    <row r="38" spans="1:13" ht="37.5" x14ac:dyDescent="0.25">
      <c r="A38" s="27" t="s">
        <v>36</v>
      </c>
      <c r="B38" s="48">
        <v>929</v>
      </c>
      <c r="C38" s="45" t="s">
        <v>57</v>
      </c>
      <c r="D38" s="48" t="s">
        <v>60</v>
      </c>
      <c r="E38" s="48" t="s">
        <v>34</v>
      </c>
      <c r="F38" s="49" t="s">
        <v>37</v>
      </c>
      <c r="G38" s="12">
        <v>5000</v>
      </c>
      <c r="H38" s="69"/>
      <c r="I38" s="12">
        <f t="shared" si="0"/>
        <v>5000</v>
      </c>
      <c r="J38" s="47"/>
      <c r="K38" s="20"/>
    </row>
    <row r="39" spans="1:13" ht="18.75" x14ac:dyDescent="0.25">
      <c r="A39" s="29" t="s">
        <v>38</v>
      </c>
      <c r="B39" s="50">
        <v>929</v>
      </c>
      <c r="C39" s="51" t="s">
        <v>57</v>
      </c>
      <c r="D39" s="50" t="s">
        <v>60</v>
      </c>
      <c r="E39" s="50" t="s">
        <v>34</v>
      </c>
      <c r="F39" s="52" t="s">
        <v>39</v>
      </c>
      <c r="G39" s="12">
        <v>10000</v>
      </c>
      <c r="H39" s="69"/>
      <c r="I39" s="12">
        <f t="shared" si="0"/>
        <v>10000</v>
      </c>
      <c r="J39" s="53"/>
      <c r="K39" s="54"/>
    </row>
    <row r="40" spans="1:13" ht="37.5" x14ac:dyDescent="0.25">
      <c r="A40" s="35" t="s">
        <v>61</v>
      </c>
      <c r="B40" s="50">
        <v>929</v>
      </c>
      <c r="C40" s="51" t="s">
        <v>57</v>
      </c>
      <c r="D40" s="50" t="s">
        <v>60</v>
      </c>
      <c r="E40" s="50" t="s">
        <v>34</v>
      </c>
      <c r="F40" s="52" t="s">
        <v>62</v>
      </c>
      <c r="G40" s="12">
        <v>1161.24</v>
      </c>
      <c r="H40" s="69"/>
      <c r="I40" s="12">
        <f t="shared" si="0"/>
        <v>1161.24</v>
      </c>
      <c r="J40" s="53"/>
      <c r="K40" s="54"/>
    </row>
    <row r="41" spans="1:13" ht="37.5" x14ac:dyDescent="0.25">
      <c r="A41" s="30" t="s">
        <v>40</v>
      </c>
      <c r="B41" s="10">
        <v>929</v>
      </c>
      <c r="C41" s="51" t="s">
        <v>57</v>
      </c>
      <c r="D41" s="50" t="s">
        <v>60</v>
      </c>
      <c r="E41" s="10" t="s">
        <v>34</v>
      </c>
      <c r="F41" s="63" t="s">
        <v>41</v>
      </c>
      <c r="G41" s="12">
        <v>10000</v>
      </c>
      <c r="H41" s="65"/>
      <c r="I41" s="12">
        <f t="shared" si="0"/>
        <v>10000</v>
      </c>
      <c r="J41" s="19"/>
      <c r="K41" s="61"/>
    </row>
    <row r="42" spans="1:13" ht="56.25" x14ac:dyDescent="0.3">
      <c r="A42" s="33" t="s">
        <v>44</v>
      </c>
      <c r="B42" s="50">
        <v>929</v>
      </c>
      <c r="C42" s="23" t="s">
        <v>57</v>
      </c>
      <c r="D42" s="50" t="s">
        <v>60</v>
      </c>
      <c r="E42" s="50" t="s">
        <v>34</v>
      </c>
      <c r="F42" s="55" t="s">
        <v>43</v>
      </c>
      <c r="G42" s="12">
        <v>0</v>
      </c>
      <c r="H42" s="69"/>
      <c r="I42" s="12">
        <f t="shared" si="0"/>
        <v>0</v>
      </c>
      <c r="J42" s="22"/>
      <c r="K42" s="20"/>
    </row>
    <row r="43" spans="1:13" ht="56.25" x14ac:dyDescent="0.3">
      <c r="A43" s="77" t="s">
        <v>44</v>
      </c>
      <c r="B43" s="73">
        <v>929</v>
      </c>
      <c r="C43" s="45" t="s">
        <v>57</v>
      </c>
      <c r="D43" s="73" t="s">
        <v>60</v>
      </c>
      <c r="E43" s="73" t="s">
        <v>34</v>
      </c>
      <c r="F43" s="74" t="s">
        <v>45</v>
      </c>
      <c r="G43" s="75">
        <v>7542.73</v>
      </c>
      <c r="H43" s="76"/>
      <c r="I43" s="75">
        <f>G43+H43</f>
        <v>7542.73</v>
      </c>
      <c r="J43" s="75">
        <f t="shared" ref="J43:K43" si="1">H43+I43</f>
        <v>7542.73</v>
      </c>
      <c r="K43" s="75">
        <f t="shared" si="1"/>
        <v>15085.46</v>
      </c>
    </row>
    <row r="44" spans="1:13" ht="18.75" x14ac:dyDescent="0.3">
      <c r="A44" s="82" t="s">
        <v>63</v>
      </c>
      <c r="B44" s="78">
        <v>929</v>
      </c>
      <c r="C44" s="79" t="s">
        <v>57</v>
      </c>
      <c r="D44" s="79" t="s">
        <v>84</v>
      </c>
      <c r="E44" s="78">
        <v>350</v>
      </c>
      <c r="F44" s="78">
        <v>296</v>
      </c>
      <c r="G44" s="80">
        <v>200000</v>
      </c>
      <c r="H44" s="83"/>
      <c r="I44" s="75">
        <f>G44+H44</f>
        <v>200000</v>
      </c>
      <c r="J44" s="81">
        <f t="shared" ref="J44" si="2">K44+H44</f>
        <v>0</v>
      </c>
      <c r="K44" s="20"/>
    </row>
    <row r="45" spans="1:13" ht="56.25" x14ac:dyDescent="0.25">
      <c r="A45" s="15" t="s">
        <v>85</v>
      </c>
      <c r="B45" s="10" t="s">
        <v>25</v>
      </c>
      <c r="C45" s="23" t="s">
        <v>86</v>
      </c>
      <c r="D45" s="16" t="s">
        <v>87</v>
      </c>
      <c r="E45" s="10" t="s">
        <v>34</v>
      </c>
      <c r="F45" s="10" t="s">
        <v>39</v>
      </c>
      <c r="G45" s="12">
        <v>2700</v>
      </c>
      <c r="H45" s="69"/>
      <c r="I45" s="75">
        <f>G45+H45</f>
        <v>2700</v>
      </c>
      <c r="J45" s="58"/>
      <c r="K45" s="20"/>
    </row>
    <row r="46" spans="1:13" ht="150" x14ac:dyDescent="0.25">
      <c r="A46" s="30" t="s">
        <v>66</v>
      </c>
      <c r="B46" s="56">
        <v>929</v>
      </c>
      <c r="C46" s="41" t="s">
        <v>67</v>
      </c>
      <c r="D46" s="40" t="s">
        <v>68</v>
      </c>
      <c r="E46" s="56">
        <v>540</v>
      </c>
      <c r="F46" s="57">
        <v>251</v>
      </c>
      <c r="G46" s="12">
        <v>463400</v>
      </c>
      <c r="H46" s="65">
        <v>49400</v>
      </c>
      <c r="I46" s="12">
        <f t="shared" si="0"/>
        <v>512800</v>
      </c>
      <c r="J46" s="58"/>
      <c r="K46" s="20"/>
    </row>
    <row r="47" spans="1:13" ht="150" x14ac:dyDescent="0.25">
      <c r="A47" s="15" t="s">
        <v>66</v>
      </c>
      <c r="B47" s="10">
        <v>929</v>
      </c>
      <c r="C47" s="23" t="s">
        <v>69</v>
      </c>
      <c r="D47" s="16" t="s">
        <v>70</v>
      </c>
      <c r="E47" s="10">
        <v>540</v>
      </c>
      <c r="F47" s="11">
        <v>251</v>
      </c>
      <c r="G47" s="12">
        <v>370300</v>
      </c>
      <c r="H47" s="65"/>
      <c r="I47" s="12">
        <f t="shared" si="0"/>
        <v>370300</v>
      </c>
      <c r="J47" s="22"/>
      <c r="K47" s="20"/>
      <c r="M47" s="59"/>
    </row>
    <row r="48" spans="1:13" ht="18.75" x14ac:dyDescent="0.25">
      <c r="A48" s="15" t="s">
        <v>63</v>
      </c>
      <c r="B48" s="10" t="s">
        <v>25</v>
      </c>
      <c r="C48" s="16">
        <v>1102</v>
      </c>
      <c r="D48" s="10" t="s">
        <v>71</v>
      </c>
      <c r="E48" s="10" t="s">
        <v>64</v>
      </c>
      <c r="F48" s="11" t="s">
        <v>50</v>
      </c>
      <c r="G48" s="12">
        <v>3111.63</v>
      </c>
      <c r="H48" s="65"/>
      <c r="I48" s="12">
        <f t="shared" si="0"/>
        <v>3111.63</v>
      </c>
      <c r="J48" s="19"/>
      <c r="K48" s="20"/>
    </row>
    <row r="49" spans="1:11" ht="18.75" x14ac:dyDescent="0.25">
      <c r="A49" s="15" t="s">
        <v>72</v>
      </c>
      <c r="B49" s="10"/>
      <c r="C49" s="10"/>
      <c r="D49" s="10"/>
      <c r="E49" s="10"/>
      <c r="F49" s="11"/>
      <c r="G49" s="12">
        <f>SUM(G10:G48)</f>
        <v>4295802.7299999995</v>
      </c>
      <c r="H49" s="70">
        <f>SUM(H10:H48)</f>
        <v>160000</v>
      </c>
      <c r="I49" s="12">
        <f>SUM(I10:I48)</f>
        <v>4455802.7299999995</v>
      </c>
      <c r="J49" s="13"/>
      <c r="K49" s="14"/>
    </row>
    <row r="50" spans="1:11" ht="18.75" x14ac:dyDescent="0.25">
      <c r="I50" s="60"/>
    </row>
  </sheetData>
  <mergeCells count="6">
    <mergeCell ref="A6:I6"/>
    <mergeCell ref="E1:I1"/>
    <mergeCell ref="A2:I2"/>
    <mergeCell ref="B3:I3"/>
    <mergeCell ref="D4:I4"/>
    <mergeCell ref="A5:I5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Реш 41 от 30.07.2021</vt:lpstr>
      <vt:lpstr>'Реш 41 от 30.07.2021'!Область_печати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2021-06-10T07:13:32Z</cp:lastPrinted>
  <dcterms:created xsi:type="dcterms:W3CDTF">2015-06-05T18:19:34Z</dcterms:created>
  <dcterms:modified xsi:type="dcterms:W3CDTF">2021-07-28T06:36:54Z</dcterms:modified>
</cp:coreProperties>
</file>