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1160" activeTab="2"/>
  </bookViews>
  <sheets>
    <sheet name="2021" sheetId="2" r:id="rId1"/>
    <sheet name="Расп 04" sheetId="3" r:id="rId2"/>
    <sheet name="Лист1" sheetId="4" r:id="rId3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4"/>
  <c r="I45"/>
  <c r="I44"/>
  <c r="I43"/>
  <c r="I42"/>
  <c r="I41"/>
  <c r="I40"/>
  <c r="I39"/>
  <c r="I38"/>
  <c r="I37"/>
  <c r="I36"/>
  <c r="I34"/>
  <c r="I33"/>
  <c r="I35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42" i="3"/>
  <c r="I46" i="4" l="1"/>
  <c r="I11" i="3"/>
  <c r="I12"/>
  <c r="I13"/>
  <c r="I14"/>
  <c r="I15"/>
  <c r="I16"/>
  <c r="I17"/>
  <c r="I28"/>
  <c r="I29"/>
  <c r="I18"/>
  <c r="I19"/>
  <c r="I20"/>
  <c r="I21"/>
  <c r="I22"/>
  <c r="I23"/>
  <c r="I24"/>
  <c r="I25"/>
  <c r="I26"/>
  <c r="I27"/>
  <c r="I30"/>
  <c r="I31"/>
  <c r="I32"/>
  <c r="I33"/>
  <c r="I34"/>
  <c r="I35"/>
  <c r="I36"/>
  <c r="I37"/>
  <c r="I38"/>
  <c r="I39"/>
  <c r="I40"/>
  <c r="I41"/>
  <c r="I43"/>
  <c r="I44"/>
  <c r="I45"/>
  <c r="I10"/>
  <c r="G46"/>
  <c r="I46" s="1"/>
  <c r="G46" i="2"/>
</calcChain>
</file>

<file path=xl/sharedStrings.xml><?xml version="1.0" encoding="utf-8"?>
<sst xmlns="http://schemas.openxmlformats.org/spreadsheetml/2006/main" count="535" uniqueCount="97">
  <si>
    <t xml:space="preserve">                                                                                                                     Утверждаю:__________________</t>
  </si>
  <si>
    <t xml:space="preserve">               Глава  СП "Элэсун" Б.Б.Галсанова</t>
  </si>
  <si>
    <t>Бюджетная роспись (расходы) бюджета муниципального образования</t>
  </si>
  <si>
    <t>в руб.</t>
  </si>
  <si>
    <t>Документ, учреждение</t>
  </si>
  <si>
    <t>Вед.</t>
  </si>
  <si>
    <t>Разд.</t>
  </si>
  <si>
    <t>Целевая ст.</t>
  </si>
  <si>
    <t>Расх.</t>
  </si>
  <si>
    <t>Экон.
класс.</t>
  </si>
  <si>
    <t>Сумма</t>
  </si>
  <si>
    <t>минус</t>
  </si>
  <si>
    <t>Потребность по факту</t>
  </si>
  <si>
    <t>Администрация сельского поселения "Элэсун"</t>
  </si>
  <si>
    <t xml:space="preserve">000 </t>
  </si>
  <si>
    <t>0000</t>
  </si>
  <si>
    <t>0000000000</t>
  </si>
  <si>
    <t>000</t>
  </si>
  <si>
    <t>Заработная плата</t>
  </si>
  <si>
    <t>0102</t>
  </si>
  <si>
    <t>211</t>
  </si>
  <si>
    <t>Начисления на выплаты по оплате труда</t>
  </si>
  <si>
    <t>129</t>
  </si>
  <si>
    <t>213</t>
  </si>
  <si>
    <t>Перечисления другим бюджетам бюджетной системы Российской Федерации</t>
  </si>
  <si>
    <t>929</t>
  </si>
  <si>
    <t>0104</t>
  </si>
  <si>
    <t>99900Р0300</t>
  </si>
  <si>
    <t>540</t>
  </si>
  <si>
    <t>251</t>
  </si>
  <si>
    <t>99900Р0500</t>
  </si>
  <si>
    <t>99900Р0600</t>
  </si>
  <si>
    <t>99900Р0700</t>
  </si>
  <si>
    <t>Коммунальные услуги</t>
  </si>
  <si>
    <t>244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</si>
  <si>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</si>
  <si>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</si>
  <si>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</si>
  <si>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</si>
  <si>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</si>
  <si>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Увеличение основных средств</t>
  </si>
  <si>
    <t>310</t>
  </si>
  <si>
    <t>Увеличение материальных запасов</t>
  </si>
  <si>
    <t>343</t>
  </si>
  <si>
    <t>Увеличение стоимости прочих оборотных запасов (материалов)</t>
  </si>
  <si>
    <t>346</t>
  </si>
  <si>
    <t>Прочие расходы</t>
  </si>
  <si>
    <t>Уплата налога на имущество</t>
  </si>
  <si>
    <t>9990090100</t>
  </si>
  <si>
    <t>851</t>
  </si>
  <si>
    <t>290</t>
  </si>
  <si>
    <t>Резервный фонд  финансирования непредвиденных расходов администрации</t>
  </si>
  <si>
    <t>0111</t>
  </si>
  <si>
    <t>0203</t>
  </si>
  <si>
    <t>Дорожное хозяйство</t>
  </si>
  <si>
    <t>0409</t>
  </si>
  <si>
    <t xml:space="preserve"> 99900Д1800</t>
  </si>
  <si>
    <t>0503</t>
  </si>
  <si>
    <t>99900П0300</t>
  </si>
  <si>
    <t>111</t>
  </si>
  <si>
    <t>119</t>
  </si>
  <si>
    <t>9990088100</t>
  </si>
  <si>
    <t>Арендная плата за пользование  имуществом</t>
  </si>
  <si>
    <t>224</t>
  </si>
  <si>
    <t>Премии и гранты</t>
  </si>
  <si>
    <t>350</t>
  </si>
  <si>
    <t>296</t>
  </si>
  <si>
    <t>Межбюджетные трансферты на осуществление полномочий по созданию условий для организации досуга и обеспечения жителей поселений услугами организаций культуры</t>
  </si>
  <si>
    <t>0801</t>
  </si>
  <si>
    <t xml:space="preserve"> 99900Р1900</t>
  </si>
  <si>
    <t>0804</t>
  </si>
  <si>
    <t xml:space="preserve"> 99900Р2900</t>
  </si>
  <si>
    <t>9990088200</t>
  </si>
  <si>
    <t>Всего расходов:</t>
  </si>
  <si>
    <t>99900П0600</t>
  </si>
  <si>
    <t>сельское поселение "Элэсун" на 2021год</t>
  </si>
  <si>
    <t>247</t>
  </si>
  <si>
    <t>Закупка энергетических ресурсов</t>
  </si>
  <si>
    <t>Закупка  товаров, работ, услуг в сфере  информационно-коммуникационных  технологий</t>
  </si>
  <si>
    <t>от "25"  декабря  2020 года решение №XXXI</t>
  </si>
  <si>
    <t>227</t>
  </si>
  <si>
    <t>Страхование</t>
  </si>
  <si>
    <t>25.01.2021</t>
  </si>
  <si>
    <t>0,79</t>
  </si>
  <si>
    <t>-0,79</t>
  </si>
  <si>
    <t>от "25"  января   2021 года распоряжение  №04</t>
  </si>
  <si>
    <t>0113</t>
  </si>
  <si>
    <t>9990021000</t>
  </si>
  <si>
    <t>222</t>
  </si>
  <si>
    <t>66000</t>
  </si>
  <si>
    <t>-10000</t>
  </si>
  <si>
    <t>-25000</t>
  </si>
  <si>
    <t>-5000</t>
  </si>
  <si>
    <t>-4000</t>
  </si>
  <si>
    <t>Командировочные расходы</t>
  </si>
  <si>
    <t>от "27"  января   2021 года решение  №XXXIII</t>
  </si>
  <si>
    <t>27.01.2021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</si>
</sst>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3">
    <xf numFmtId="0" fontId="0" fillId="0" borderId="0" xfId="0"/>
    <xf numFmtId="0" fontId="3" fillId="0" borderId="0" xfId="0" applyFont="1"/>
    <xf numFmtId="0" fontId="2" fillId="0" borderId="0" xfId="0" applyFont="1"/>
    <xf numFmtId="49" fontId="6" fillId="0" borderId="0" xfId="1" applyNumberFormat="1" applyFont="1" applyAlignment="1">
      <alignment horizontal="right"/>
    </xf>
    <xf numFmtId="49" fontId="8" fillId="2" borderId="0" xfId="1" applyNumberFormat="1" applyFont="1" applyFill="1" applyAlignment="1">
      <alignment horizontal="right"/>
    </xf>
    <xf numFmtId="49" fontId="8" fillId="0" borderId="1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 wrapText="1"/>
    </xf>
    <xf numFmtId="49" fontId="8" fillId="0" borderId="1" xfId="1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2" fontId="8" fillId="2" borderId="3" xfId="1" applyNumberFormat="1" applyFont="1" applyFill="1" applyBorder="1" applyAlignment="1">
      <alignment horizontal="right" vertical="center"/>
    </xf>
    <xf numFmtId="164" fontId="1" fillId="0" borderId="4" xfId="0" applyNumberFormat="1" applyFont="1" applyBorder="1"/>
    <xf numFmtId="164" fontId="9" fillId="3" borderId="0" xfId="1" applyNumberFormat="1" applyFont="1" applyFill="1" applyAlignment="1">
      <alignment horizontal="right" vertical="center"/>
    </xf>
    <xf numFmtId="0" fontId="6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49" fontId="6" fillId="4" borderId="1" xfId="1" applyNumberFormat="1" applyFont="1" applyFill="1" applyBorder="1" applyAlignment="1">
      <alignment horizontal="center" vertical="center"/>
    </xf>
    <xf numFmtId="49" fontId="6" fillId="4" borderId="2" xfId="1" applyNumberFormat="1" applyFont="1" applyFill="1" applyBorder="1" applyAlignment="1">
      <alignment horizontal="center" vertical="center"/>
    </xf>
    <xf numFmtId="0" fontId="0" fillId="0" borderId="4" xfId="0" applyBorder="1"/>
    <xf numFmtId="2" fontId="9" fillId="2" borderId="0" xfId="1" applyNumberFormat="1" applyFont="1" applyFill="1" applyAlignment="1">
      <alignment horizontal="right" vertical="center"/>
    </xf>
    <xf numFmtId="49" fontId="6" fillId="0" borderId="1" xfId="1" applyNumberFormat="1" applyFont="1" applyBorder="1" applyAlignment="1">
      <alignment horizontal="left" vertical="center" wrapText="1"/>
    </xf>
    <xf numFmtId="2" fontId="0" fillId="0" borderId="4" xfId="0" applyNumberFormat="1" applyBorder="1"/>
    <xf numFmtId="49" fontId="6" fillId="0" borderId="1" xfId="2" applyNumberFormat="1" applyFont="1" applyBorder="1" applyAlignment="1">
      <alignment horizontal="center" vertical="center"/>
    </xf>
    <xf numFmtId="49" fontId="9" fillId="2" borderId="0" xfId="1" applyNumberFormat="1" applyFont="1" applyFill="1" applyAlignment="1">
      <alignment horizontal="right" vertical="center"/>
    </xf>
    <xf numFmtId="2" fontId="9" fillId="2" borderId="0" xfId="2" applyNumberFormat="1" applyFont="1" applyFill="1" applyAlignment="1">
      <alignment horizontal="right" vertical="center"/>
    </xf>
    <xf numFmtId="49" fontId="6" fillId="0" borderId="4" xfId="1" applyNumberFormat="1" applyFont="1" applyBorder="1" applyAlignment="1">
      <alignment horizontal="center" vertical="center"/>
    </xf>
    <xf numFmtId="0" fontId="6" fillId="2" borderId="5" xfId="2" applyFont="1" applyFill="1" applyBorder="1" applyAlignment="1">
      <alignment horizontal="left" vertical="center" wrapText="1"/>
    </xf>
    <xf numFmtId="49" fontId="6" fillId="0" borderId="6" xfId="1" applyNumberFormat="1" applyFont="1" applyBorder="1" applyAlignment="1">
      <alignment horizontal="center" vertical="center"/>
    </xf>
    <xf numFmtId="0" fontId="6" fillId="2" borderId="3" xfId="2" applyFont="1" applyFill="1" applyBorder="1" applyAlignment="1">
      <alignment horizontal="left" vertical="center" wrapText="1"/>
    </xf>
    <xf numFmtId="0" fontId="6" fillId="0" borderId="7" xfId="2" applyFont="1" applyBorder="1" applyAlignment="1">
      <alignment horizontal="left" vertical="center" wrapText="1"/>
    </xf>
    <xf numFmtId="0" fontId="6" fillId="2" borderId="7" xfId="2" applyFont="1" applyFill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49" fontId="6" fillId="0" borderId="0" xfId="1" applyNumberFormat="1" applyFont="1" applyAlignment="1">
      <alignment horizontal="center" vertical="center"/>
    </xf>
    <xf numFmtId="0" fontId="6" fillId="0" borderId="3" xfId="2" applyFont="1" applyBorder="1" applyAlignment="1">
      <alignment horizontal="left" vertical="center" wrapText="1"/>
    </xf>
    <xf numFmtId="49" fontId="6" fillId="0" borderId="3" xfId="1" applyNumberFormat="1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49" fontId="0" fillId="0" borderId="4" xfId="0" applyNumberFormat="1" applyBorder="1"/>
    <xf numFmtId="0" fontId="6" fillId="0" borderId="7" xfId="2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0" fillId="0" borderId="10" xfId="0" applyBorder="1"/>
    <xf numFmtId="49" fontId="6" fillId="2" borderId="5" xfId="1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49" fontId="6" fillId="2" borderId="4" xfId="1" applyNumberFormat="1" applyFont="1" applyFill="1" applyBorder="1" applyAlignment="1">
      <alignment horizontal="center" vertical="center"/>
    </xf>
    <xf numFmtId="0" fontId="0" fillId="0" borderId="3" xfId="0" applyBorder="1"/>
    <xf numFmtId="2" fontId="9" fillId="2" borderId="3" xfId="1" applyNumberFormat="1" applyFont="1" applyFill="1" applyBorder="1" applyAlignment="1">
      <alignment horizontal="right" vertical="center"/>
    </xf>
    <xf numFmtId="49" fontId="6" fillId="2" borderId="0" xfId="1" applyNumberFormat="1" applyFont="1" applyFill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2" fontId="0" fillId="0" borderId="11" xfId="0" applyNumberFormat="1" applyBorder="1"/>
    <xf numFmtId="0" fontId="0" fillId="0" borderId="0" xfId="0" applyAlignment="1">
      <alignment vertical="center"/>
    </xf>
    <xf numFmtId="2" fontId="8" fillId="2" borderId="0" xfId="1" applyNumberFormat="1" applyFont="1" applyFill="1" applyAlignment="1">
      <alignment horizontal="right" vertical="center"/>
    </xf>
    <xf numFmtId="2" fontId="9" fillId="2" borderId="0" xfId="1" applyNumberFormat="1" applyFont="1" applyFill="1" applyBorder="1" applyAlignment="1">
      <alignment horizontal="right" vertical="center"/>
    </xf>
    <xf numFmtId="49" fontId="8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0" fontId="6" fillId="2" borderId="12" xfId="2" applyFont="1" applyFill="1" applyBorder="1" applyAlignment="1">
      <alignment horizontal="left" vertical="center" wrapText="1"/>
    </xf>
    <xf numFmtId="49" fontId="8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49" fontId="8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49" fontId="6" fillId="0" borderId="13" xfId="1" applyNumberFormat="1" applyFont="1" applyBorder="1" applyAlignment="1">
      <alignment horizontal="center" vertical="center"/>
    </xf>
    <xf numFmtId="49" fontId="6" fillId="4" borderId="3" xfId="1" applyNumberFormat="1" applyFont="1" applyFill="1" applyBorder="1" applyAlignment="1">
      <alignment horizontal="center" vertical="center"/>
    </xf>
    <xf numFmtId="49" fontId="11" fillId="0" borderId="3" xfId="1" applyNumberFormat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6" fillId="0" borderId="0" xfId="1" applyNumberFormat="1" applyFont="1" applyAlignment="1">
      <alignment horizontal="center"/>
    </xf>
    <xf numFmtId="49" fontId="7" fillId="0" borderId="0" xfId="1" applyNumberFormat="1" applyFont="1"/>
    <xf numFmtId="0" fontId="10" fillId="0" borderId="3" xfId="1" applyNumberFormat="1" applyFont="1" applyBorder="1" applyAlignment="1">
      <alignment horizontal="center" vertical="center"/>
    </xf>
    <xf numFmtId="0" fontId="10" fillId="4" borderId="3" xfId="1" applyNumberFormat="1" applyFont="1" applyFill="1" applyBorder="1" applyAlignment="1">
      <alignment horizontal="center" vertical="center"/>
    </xf>
    <xf numFmtId="0" fontId="12" fillId="0" borderId="3" xfId="2" applyNumberFormat="1" applyFont="1" applyBorder="1" applyAlignment="1">
      <alignment horizontal="center" vertical="center"/>
    </xf>
    <xf numFmtId="0" fontId="10" fillId="0" borderId="3" xfId="2" applyNumberFormat="1" applyFont="1" applyBorder="1" applyAlignment="1">
      <alignment horizontal="center" vertical="center"/>
    </xf>
    <xf numFmtId="0" fontId="10" fillId="2" borderId="3" xfId="1" applyNumberFormat="1" applyFont="1" applyFill="1" applyBorder="1" applyAlignment="1">
      <alignment horizontal="center" vertical="center"/>
    </xf>
    <xf numFmtId="2" fontId="13" fillId="2" borderId="3" xfId="1" applyNumberFormat="1" applyFont="1" applyFill="1" applyBorder="1" applyAlignment="1">
      <alignment horizontal="right" vertical="center"/>
    </xf>
  </cellXfs>
  <cellStyles count="3">
    <cellStyle name="Excel Built-in Normal 1" xfId="1"/>
    <cellStyle name="Excel Built-in Normal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opLeftCell="A46" workbookViewId="0">
      <selection activeCell="O11" sqref="O11"/>
    </sheetView>
  </sheetViews>
  <sheetFormatPr defaultRowHeight="15"/>
  <cols>
    <col min="1" max="1" width="35.5703125" customWidth="1"/>
    <col min="4" max="4" width="15.42578125" customWidth="1"/>
    <col min="7" max="7" width="18.5703125" customWidth="1"/>
    <col min="8" max="8" width="10.7109375" hidden="1" customWidth="1"/>
    <col min="9" max="9" width="12.85546875" style="2" hidden="1" customWidth="1"/>
    <col min="10" max="10" width="18.5703125" customWidth="1"/>
  </cols>
  <sheetData>
    <row r="1" spans="1:9" ht="18.75">
      <c r="A1" s="1"/>
      <c r="B1" s="1"/>
      <c r="C1" s="1"/>
      <c r="D1" s="1"/>
      <c r="E1" s="74"/>
      <c r="F1" s="74"/>
      <c r="G1" s="74"/>
    </row>
    <row r="2" spans="1:9" ht="18.75">
      <c r="A2" s="75" t="s">
        <v>0</v>
      </c>
      <c r="B2" s="75"/>
      <c r="C2" s="75"/>
      <c r="D2" s="75"/>
      <c r="E2" s="75"/>
      <c r="F2" s="75"/>
      <c r="G2" s="75"/>
    </row>
    <row r="3" spans="1:9" ht="18.75">
      <c r="A3" s="64"/>
      <c r="B3" s="75" t="s">
        <v>1</v>
      </c>
      <c r="C3" s="75"/>
      <c r="D3" s="75"/>
      <c r="E3" s="75"/>
      <c r="F3" s="75"/>
      <c r="G3" s="75"/>
    </row>
    <row r="4" spans="1:9" ht="18.75">
      <c r="A4" s="64"/>
      <c r="B4" s="3"/>
      <c r="C4" s="3"/>
      <c r="D4" s="76" t="s">
        <v>79</v>
      </c>
      <c r="E4" s="76"/>
      <c r="F4" s="76"/>
      <c r="G4" s="76"/>
    </row>
    <row r="5" spans="1:9" ht="18.75">
      <c r="A5" s="73" t="s">
        <v>2</v>
      </c>
      <c r="B5" s="73"/>
      <c r="C5" s="73"/>
      <c r="D5" s="73"/>
      <c r="E5" s="73"/>
      <c r="F5" s="73"/>
      <c r="G5" s="73"/>
    </row>
    <row r="6" spans="1:9" ht="18.75">
      <c r="A6" s="73" t="s">
        <v>75</v>
      </c>
      <c r="B6" s="73"/>
      <c r="C6" s="73"/>
      <c r="D6" s="73"/>
      <c r="E6" s="73"/>
      <c r="F6" s="73"/>
      <c r="G6" s="73"/>
    </row>
    <row r="7" spans="1:9" ht="18.75">
      <c r="A7" s="63"/>
      <c r="B7" s="63"/>
      <c r="C7" s="63"/>
      <c r="D7" s="63"/>
      <c r="E7" s="63"/>
      <c r="F7" s="63"/>
      <c r="G7" s="4" t="s">
        <v>3</v>
      </c>
    </row>
    <row r="8" spans="1:9" ht="56.25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6" t="s">
        <v>9</v>
      </c>
      <c r="G8" s="7" t="s">
        <v>10</v>
      </c>
      <c r="H8" s="8" t="s">
        <v>11</v>
      </c>
      <c r="I8" s="9" t="s">
        <v>12</v>
      </c>
    </row>
    <row r="9" spans="1:9" ht="37.5">
      <c r="A9" s="10" t="s">
        <v>13</v>
      </c>
      <c r="B9" s="11" t="s">
        <v>14</v>
      </c>
      <c r="C9" s="11" t="s">
        <v>15</v>
      </c>
      <c r="D9" s="11" t="s">
        <v>16</v>
      </c>
      <c r="E9" s="11" t="s">
        <v>17</v>
      </c>
      <c r="F9" s="12" t="s">
        <v>17</v>
      </c>
      <c r="G9" s="13">
        <v>4027300</v>
      </c>
      <c r="H9" s="14"/>
      <c r="I9" s="15"/>
    </row>
    <row r="10" spans="1:9" ht="18.75">
      <c r="A10" s="16" t="s">
        <v>18</v>
      </c>
      <c r="B10" s="11">
        <v>929</v>
      </c>
      <c r="C10" s="17" t="s">
        <v>19</v>
      </c>
      <c r="D10" s="11">
        <v>9990091100</v>
      </c>
      <c r="E10" s="18">
        <v>121</v>
      </c>
      <c r="F10" s="19" t="s">
        <v>20</v>
      </c>
      <c r="G10" s="13">
        <v>481884</v>
      </c>
      <c r="H10" s="20"/>
      <c r="I10" s="21"/>
    </row>
    <row r="11" spans="1:9" ht="37.5">
      <c r="A11" s="22" t="s">
        <v>21</v>
      </c>
      <c r="B11" s="11">
        <v>929</v>
      </c>
      <c r="C11" s="17" t="s">
        <v>19</v>
      </c>
      <c r="D11" s="11">
        <v>9990091100</v>
      </c>
      <c r="E11" s="18" t="s">
        <v>22</v>
      </c>
      <c r="F11" s="19" t="s">
        <v>23</v>
      </c>
      <c r="G11" s="13">
        <v>132647</v>
      </c>
      <c r="H11" s="23"/>
      <c r="I11" s="21"/>
    </row>
    <row r="12" spans="1:9" ht="75">
      <c r="A12" s="16" t="s">
        <v>24</v>
      </c>
      <c r="B12" s="11" t="s">
        <v>25</v>
      </c>
      <c r="C12" s="24" t="s">
        <v>26</v>
      </c>
      <c r="D12" s="11" t="s">
        <v>27</v>
      </c>
      <c r="E12" s="18" t="s">
        <v>28</v>
      </c>
      <c r="F12" s="19" t="s">
        <v>29</v>
      </c>
      <c r="G12" s="13">
        <v>1000</v>
      </c>
      <c r="H12" s="20"/>
      <c r="I12" s="25"/>
    </row>
    <row r="13" spans="1:9" ht="75">
      <c r="A13" s="16" t="s">
        <v>24</v>
      </c>
      <c r="B13" s="11">
        <v>929</v>
      </c>
      <c r="C13" s="17" t="s">
        <v>26</v>
      </c>
      <c r="D13" s="17" t="s">
        <v>30</v>
      </c>
      <c r="E13" s="11">
        <v>540</v>
      </c>
      <c r="F13" s="12">
        <v>251</v>
      </c>
      <c r="G13" s="13">
        <v>209600</v>
      </c>
      <c r="H13" s="20"/>
      <c r="I13" s="21"/>
    </row>
    <row r="14" spans="1:9" ht="75">
      <c r="A14" s="16" t="s">
        <v>24</v>
      </c>
      <c r="B14" s="11">
        <v>929</v>
      </c>
      <c r="C14" s="17" t="s">
        <v>26</v>
      </c>
      <c r="D14" s="17" t="s">
        <v>31</v>
      </c>
      <c r="E14" s="11">
        <v>540</v>
      </c>
      <c r="F14" s="12">
        <v>251</v>
      </c>
      <c r="G14" s="13">
        <v>16300</v>
      </c>
      <c r="H14" s="20"/>
      <c r="I14" s="26"/>
    </row>
    <row r="15" spans="1:9" ht="75">
      <c r="A15" s="16" t="s">
        <v>24</v>
      </c>
      <c r="B15" s="11">
        <v>929</v>
      </c>
      <c r="C15" s="17" t="s">
        <v>26</v>
      </c>
      <c r="D15" s="17" t="s">
        <v>32</v>
      </c>
      <c r="E15" s="11">
        <v>540</v>
      </c>
      <c r="F15" s="12">
        <v>251</v>
      </c>
      <c r="G15" s="13">
        <v>1000</v>
      </c>
      <c r="H15" s="20"/>
      <c r="I15" s="21"/>
    </row>
    <row r="16" spans="1:9" ht="18.75">
      <c r="A16" s="16" t="s">
        <v>18</v>
      </c>
      <c r="B16" s="11">
        <v>929</v>
      </c>
      <c r="C16" s="17" t="s">
        <v>26</v>
      </c>
      <c r="D16" s="11">
        <v>9990090100</v>
      </c>
      <c r="E16" s="11">
        <v>121</v>
      </c>
      <c r="F16" s="12" t="s">
        <v>20</v>
      </c>
      <c r="G16" s="13">
        <v>475465</v>
      </c>
      <c r="H16" s="27"/>
      <c r="I16" s="21"/>
    </row>
    <row r="17" spans="1:9" ht="37.5">
      <c r="A17" s="22" t="s">
        <v>21</v>
      </c>
      <c r="B17" s="11">
        <v>929</v>
      </c>
      <c r="C17" s="17" t="s">
        <v>26</v>
      </c>
      <c r="D17" s="11">
        <v>9990090100</v>
      </c>
      <c r="E17" s="11" t="s">
        <v>22</v>
      </c>
      <c r="F17" s="12" t="s">
        <v>23</v>
      </c>
      <c r="G17" s="13">
        <v>129882</v>
      </c>
      <c r="H17" s="20"/>
      <c r="I17" s="21"/>
    </row>
    <row r="18" spans="1:9" ht="18.75">
      <c r="A18" s="16" t="s">
        <v>18</v>
      </c>
      <c r="B18" s="11">
        <v>929</v>
      </c>
      <c r="C18" s="17" t="s">
        <v>26</v>
      </c>
      <c r="D18" s="11">
        <v>9990090100</v>
      </c>
      <c r="E18" s="11" t="s">
        <v>59</v>
      </c>
      <c r="F18" s="12" t="s">
        <v>20</v>
      </c>
      <c r="G18" s="13">
        <v>300000</v>
      </c>
      <c r="H18" s="20"/>
      <c r="I18" s="21"/>
    </row>
    <row r="19" spans="1:9" ht="37.5">
      <c r="A19" s="22" t="s">
        <v>21</v>
      </c>
      <c r="B19" s="11">
        <v>929</v>
      </c>
      <c r="C19" s="17" t="s">
        <v>26</v>
      </c>
      <c r="D19" s="11">
        <v>9990090100</v>
      </c>
      <c r="E19" s="11" t="s">
        <v>60</v>
      </c>
      <c r="F19" s="12" t="s">
        <v>23</v>
      </c>
      <c r="G19" s="13">
        <v>104306</v>
      </c>
      <c r="H19" s="20"/>
      <c r="I19" s="21"/>
    </row>
    <row r="20" spans="1:9" ht="93.75">
      <c r="A20" s="16" t="s">
        <v>78</v>
      </c>
      <c r="B20" s="11">
        <v>929</v>
      </c>
      <c r="C20" s="17" t="s">
        <v>26</v>
      </c>
      <c r="D20" s="11">
        <v>9990090100</v>
      </c>
      <c r="E20" s="11">
        <v>242</v>
      </c>
      <c r="F20" s="12">
        <v>221</v>
      </c>
      <c r="G20" s="13">
        <v>40000</v>
      </c>
      <c r="H20" s="20"/>
      <c r="I20" s="21"/>
    </row>
    <row r="21" spans="1:9" ht="37.5">
      <c r="A21" s="16" t="s">
        <v>77</v>
      </c>
      <c r="B21" s="11">
        <v>929</v>
      </c>
      <c r="C21" s="17" t="s">
        <v>26</v>
      </c>
      <c r="D21" s="11">
        <v>9990090100</v>
      </c>
      <c r="E21" s="11" t="s">
        <v>76</v>
      </c>
      <c r="F21" s="12" t="s">
        <v>35</v>
      </c>
      <c r="G21" s="13">
        <v>158240.57999999999</v>
      </c>
      <c r="H21" s="20"/>
      <c r="I21" s="21"/>
    </row>
    <row r="22" spans="1:9" ht="37.5">
      <c r="A22" s="28" t="s">
        <v>36</v>
      </c>
      <c r="B22" s="11" t="s">
        <v>25</v>
      </c>
      <c r="C22" s="17" t="s">
        <v>26</v>
      </c>
      <c r="D22" s="11">
        <v>9990090100</v>
      </c>
      <c r="E22" s="11" t="s">
        <v>34</v>
      </c>
      <c r="F22" s="29" t="s">
        <v>37</v>
      </c>
      <c r="G22" s="13">
        <v>2000</v>
      </c>
      <c r="H22" s="20"/>
      <c r="I22" s="21"/>
    </row>
    <row r="23" spans="1:9" ht="18.75">
      <c r="A23" s="30" t="s">
        <v>38</v>
      </c>
      <c r="B23" s="11" t="s">
        <v>25</v>
      </c>
      <c r="C23" s="17" t="s">
        <v>26</v>
      </c>
      <c r="D23" s="11">
        <v>9990090100</v>
      </c>
      <c r="E23" s="11" t="s">
        <v>34</v>
      </c>
      <c r="F23" s="29" t="s">
        <v>39</v>
      </c>
      <c r="G23" s="13">
        <v>5970</v>
      </c>
      <c r="H23" s="20"/>
      <c r="I23" s="21"/>
    </row>
    <row r="24" spans="1:9" ht="18.75">
      <c r="A24" s="65" t="s">
        <v>81</v>
      </c>
      <c r="B24" s="11" t="s">
        <v>25</v>
      </c>
      <c r="C24" s="17" t="s">
        <v>26</v>
      </c>
      <c r="D24" s="11">
        <v>9990090100</v>
      </c>
      <c r="E24" s="11" t="s">
        <v>34</v>
      </c>
      <c r="F24" s="29" t="s">
        <v>80</v>
      </c>
      <c r="G24" s="13">
        <v>2681.83</v>
      </c>
      <c r="H24" s="20"/>
      <c r="I24" s="21"/>
    </row>
    <row r="25" spans="1:9" ht="37.5">
      <c r="A25" s="32" t="s">
        <v>42</v>
      </c>
      <c r="B25" s="11">
        <v>929</v>
      </c>
      <c r="C25" s="17" t="s">
        <v>26</v>
      </c>
      <c r="D25" s="11">
        <v>9990090100</v>
      </c>
      <c r="E25" s="11" t="s">
        <v>34</v>
      </c>
      <c r="F25" s="33" t="s">
        <v>43</v>
      </c>
      <c r="G25" s="13">
        <v>80000</v>
      </c>
      <c r="H25" s="20"/>
      <c r="I25" s="21"/>
    </row>
    <row r="26" spans="1:9" ht="56.25">
      <c r="A26" s="34" t="s">
        <v>44</v>
      </c>
      <c r="B26" s="11">
        <v>929</v>
      </c>
      <c r="C26" s="17" t="s">
        <v>26</v>
      </c>
      <c r="D26" s="11">
        <v>9990090100</v>
      </c>
      <c r="E26" s="11" t="s">
        <v>34</v>
      </c>
      <c r="F26" s="35" t="s">
        <v>45</v>
      </c>
      <c r="G26" s="13">
        <v>16118.17</v>
      </c>
      <c r="H26" s="20"/>
      <c r="I26" s="21"/>
    </row>
    <row r="27" spans="1:9" ht="18.75">
      <c r="A27" s="36" t="s">
        <v>46</v>
      </c>
      <c r="B27" s="37">
        <v>929</v>
      </c>
      <c r="C27" s="38" t="s">
        <v>26</v>
      </c>
      <c r="D27" s="37">
        <v>9990090100</v>
      </c>
      <c r="E27" s="37">
        <v>852</v>
      </c>
      <c r="F27" s="27" t="s">
        <v>66</v>
      </c>
      <c r="G27" s="13">
        <v>4000</v>
      </c>
      <c r="H27" s="20"/>
      <c r="I27" s="21"/>
    </row>
    <row r="28" spans="1:9" ht="18.75">
      <c r="A28" s="36" t="s">
        <v>47</v>
      </c>
      <c r="B28" s="38" t="s">
        <v>25</v>
      </c>
      <c r="C28" s="38" t="s">
        <v>26</v>
      </c>
      <c r="D28" s="38" t="s">
        <v>48</v>
      </c>
      <c r="E28" s="38" t="s">
        <v>49</v>
      </c>
      <c r="F28" s="39">
        <v>296</v>
      </c>
      <c r="G28" s="13">
        <v>2000</v>
      </c>
      <c r="H28" s="40"/>
      <c r="I28" s="21"/>
    </row>
    <row r="29" spans="1:9" ht="75">
      <c r="A29" s="31" t="s">
        <v>51</v>
      </c>
      <c r="B29" s="41">
        <v>929</v>
      </c>
      <c r="C29" s="42" t="s">
        <v>52</v>
      </c>
      <c r="D29" s="41">
        <v>9990082610</v>
      </c>
      <c r="E29" s="41">
        <v>870</v>
      </c>
      <c r="F29" s="43">
        <v>296</v>
      </c>
      <c r="G29" s="13">
        <v>5000</v>
      </c>
      <c r="H29" s="20"/>
      <c r="I29" s="21"/>
    </row>
    <row r="30" spans="1:9" ht="18.75">
      <c r="A30" s="16" t="s">
        <v>18</v>
      </c>
      <c r="B30" s="11">
        <v>929</v>
      </c>
      <c r="C30" s="17" t="s">
        <v>53</v>
      </c>
      <c r="D30" s="11">
        <v>9990051180</v>
      </c>
      <c r="E30" s="11">
        <v>121</v>
      </c>
      <c r="F30" s="12" t="s">
        <v>20</v>
      </c>
      <c r="G30" s="13">
        <v>110200</v>
      </c>
      <c r="H30" s="20"/>
      <c r="I30" s="21"/>
    </row>
    <row r="31" spans="1:9" ht="37.5">
      <c r="A31" s="22" t="s">
        <v>21</v>
      </c>
      <c r="B31" s="11">
        <v>929</v>
      </c>
      <c r="C31" s="17" t="s">
        <v>53</v>
      </c>
      <c r="D31" s="11">
        <v>9990051180</v>
      </c>
      <c r="E31" s="11" t="s">
        <v>22</v>
      </c>
      <c r="F31" s="12" t="s">
        <v>23</v>
      </c>
      <c r="G31" s="13">
        <v>47700</v>
      </c>
      <c r="H31" s="23"/>
      <c r="I31" s="21"/>
    </row>
    <row r="32" spans="1:9" ht="18.75">
      <c r="A32" s="22" t="s">
        <v>54</v>
      </c>
      <c r="B32" s="11" t="s">
        <v>25</v>
      </c>
      <c r="C32" s="24" t="s">
        <v>55</v>
      </c>
      <c r="D32" s="44" t="s">
        <v>56</v>
      </c>
      <c r="E32" s="11" t="s">
        <v>34</v>
      </c>
      <c r="F32" s="12" t="s">
        <v>37</v>
      </c>
      <c r="G32" s="13">
        <v>801000</v>
      </c>
      <c r="H32" s="23"/>
      <c r="I32" s="21"/>
    </row>
    <row r="33" spans="1:11" ht="37.5">
      <c r="A33" s="16" t="s">
        <v>36</v>
      </c>
      <c r="B33" s="11">
        <v>929</v>
      </c>
      <c r="C33" s="17" t="s">
        <v>57</v>
      </c>
      <c r="D33" s="17" t="s">
        <v>58</v>
      </c>
      <c r="E33" s="11">
        <v>244</v>
      </c>
      <c r="F33" s="12">
        <v>225</v>
      </c>
      <c r="G33" s="13">
        <v>0</v>
      </c>
      <c r="H33" s="20"/>
      <c r="I33" s="21"/>
    </row>
    <row r="34" spans="1:11" ht="18.75">
      <c r="A34" s="16" t="s">
        <v>18</v>
      </c>
      <c r="B34" s="11" t="s">
        <v>25</v>
      </c>
      <c r="C34" s="24" t="s">
        <v>57</v>
      </c>
      <c r="D34" s="17" t="s">
        <v>74</v>
      </c>
      <c r="E34" s="11" t="s">
        <v>59</v>
      </c>
      <c r="F34" s="12" t="s">
        <v>20</v>
      </c>
      <c r="G34" s="13">
        <v>3840.26</v>
      </c>
      <c r="H34" s="20"/>
      <c r="I34" s="21"/>
    </row>
    <row r="35" spans="1:11" ht="37.5">
      <c r="A35" s="22" t="s">
        <v>21</v>
      </c>
      <c r="B35" s="11" t="s">
        <v>25</v>
      </c>
      <c r="C35" s="24" t="s">
        <v>57</v>
      </c>
      <c r="D35" s="17" t="s">
        <v>74</v>
      </c>
      <c r="E35" s="11" t="s">
        <v>60</v>
      </c>
      <c r="F35" s="12" t="s">
        <v>23</v>
      </c>
      <c r="G35" s="13">
        <v>1159.74</v>
      </c>
      <c r="H35" s="20"/>
      <c r="I35" s="21"/>
    </row>
    <row r="36" spans="1:11" ht="18.75">
      <c r="A36" s="16" t="s">
        <v>33</v>
      </c>
      <c r="B36" s="45" t="s">
        <v>25</v>
      </c>
      <c r="C36" s="46" t="s">
        <v>57</v>
      </c>
      <c r="D36" s="47">
        <v>9990088100</v>
      </c>
      <c r="E36" s="45" t="s">
        <v>34</v>
      </c>
      <c r="F36" s="29" t="s">
        <v>35</v>
      </c>
      <c r="G36" s="13">
        <v>444.18</v>
      </c>
      <c r="H36" s="48"/>
      <c r="I36" s="21"/>
    </row>
    <row r="37" spans="1:11" ht="37.5">
      <c r="A37" s="28" t="s">
        <v>36</v>
      </c>
      <c r="B37" s="49">
        <v>929</v>
      </c>
      <c r="C37" s="46" t="s">
        <v>57</v>
      </c>
      <c r="D37" s="49" t="s">
        <v>61</v>
      </c>
      <c r="E37" s="49" t="s">
        <v>34</v>
      </c>
      <c r="F37" s="50" t="s">
        <v>37</v>
      </c>
      <c r="G37" s="13">
        <v>5000</v>
      </c>
      <c r="H37" s="48"/>
      <c r="I37" s="21"/>
    </row>
    <row r="38" spans="1:11" ht="18.75">
      <c r="A38" s="30" t="s">
        <v>38</v>
      </c>
      <c r="B38" s="51">
        <v>929</v>
      </c>
      <c r="C38" s="52" t="s">
        <v>57</v>
      </c>
      <c r="D38" s="51" t="s">
        <v>61</v>
      </c>
      <c r="E38" s="51" t="s">
        <v>34</v>
      </c>
      <c r="F38" s="53" t="s">
        <v>39</v>
      </c>
      <c r="G38" s="13">
        <v>5000</v>
      </c>
      <c r="H38" s="54"/>
      <c r="I38" s="55"/>
    </row>
    <row r="39" spans="1:11" ht="37.5">
      <c r="A39" s="36" t="s">
        <v>62</v>
      </c>
      <c r="B39" s="51">
        <v>929</v>
      </c>
      <c r="C39" s="52" t="s">
        <v>57</v>
      </c>
      <c r="D39" s="51" t="s">
        <v>61</v>
      </c>
      <c r="E39" s="51" t="s">
        <v>34</v>
      </c>
      <c r="F39" s="53" t="s">
        <v>63</v>
      </c>
      <c r="G39" s="13">
        <v>1161.24</v>
      </c>
      <c r="H39" s="54"/>
      <c r="I39" s="55"/>
    </row>
    <row r="40" spans="1:11" ht="37.5">
      <c r="A40" s="31" t="s">
        <v>40</v>
      </c>
      <c r="B40" s="11">
        <v>929</v>
      </c>
      <c r="C40" s="52" t="s">
        <v>57</v>
      </c>
      <c r="D40" s="51" t="s">
        <v>61</v>
      </c>
      <c r="E40" s="11" t="s">
        <v>34</v>
      </c>
      <c r="F40" s="70" t="s">
        <v>41</v>
      </c>
      <c r="G40" s="13">
        <v>5000</v>
      </c>
      <c r="H40" s="20"/>
      <c r="I40" s="62"/>
    </row>
    <row r="41" spans="1:11" ht="56.25">
      <c r="A41" s="34" t="s">
        <v>44</v>
      </c>
      <c r="B41" s="51">
        <v>929</v>
      </c>
      <c r="C41" s="24" t="s">
        <v>57</v>
      </c>
      <c r="D41" s="51" t="s">
        <v>61</v>
      </c>
      <c r="E41" s="51" t="s">
        <v>34</v>
      </c>
      <c r="F41" s="56" t="s">
        <v>43</v>
      </c>
      <c r="G41" s="13">
        <v>25000</v>
      </c>
      <c r="H41" s="23"/>
      <c r="I41" s="21"/>
    </row>
    <row r="42" spans="1:11" ht="56.25">
      <c r="A42" s="34" t="s">
        <v>44</v>
      </c>
      <c r="B42" s="51">
        <v>929</v>
      </c>
      <c r="C42" s="24" t="s">
        <v>57</v>
      </c>
      <c r="D42" s="51" t="s">
        <v>61</v>
      </c>
      <c r="E42" s="51" t="s">
        <v>34</v>
      </c>
      <c r="F42" s="53" t="s">
        <v>45</v>
      </c>
      <c r="G42" s="13">
        <v>10000</v>
      </c>
      <c r="H42" s="23"/>
      <c r="I42" s="21"/>
    </row>
    <row r="43" spans="1:11" ht="131.25">
      <c r="A43" s="31" t="s">
        <v>67</v>
      </c>
      <c r="B43" s="57">
        <v>929</v>
      </c>
      <c r="C43" s="42" t="s">
        <v>68</v>
      </c>
      <c r="D43" s="41" t="s">
        <v>69</v>
      </c>
      <c r="E43" s="57">
        <v>540</v>
      </c>
      <c r="F43" s="58">
        <v>251</v>
      </c>
      <c r="G43" s="13">
        <v>463400</v>
      </c>
      <c r="H43" s="59"/>
      <c r="I43" s="21"/>
    </row>
    <row r="44" spans="1:11" ht="131.25">
      <c r="A44" s="16" t="s">
        <v>67</v>
      </c>
      <c r="B44" s="11">
        <v>929</v>
      </c>
      <c r="C44" s="24" t="s">
        <v>70</v>
      </c>
      <c r="D44" s="17" t="s">
        <v>71</v>
      </c>
      <c r="E44" s="11">
        <v>540</v>
      </c>
      <c r="F44" s="12">
        <v>251</v>
      </c>
      <c r="G44" s="13">
        <v>370300</v>
      </c>
      <c r="H44" s="23"/>
      <c r="I44" s="21"/>
      <c r="K44" s="60"/>
    </row>
    <row r="45" spans="1:11" ht="18.75">
      <c r="A45" s="16" t="s">
        <v>64</v>
      </c>
      <c r="B45" s="11" t="s">
        <v>25</v>
      </c>
      <c r="C45" s="17">
        <v>1102</v>
      </c>
      <c r="D45" s="11" t="s">
        <v>72</v>
      </c>
      <c r="E45" s="11" t="s">
        <v>65</v>
      </c>
      <c r="F45" s="12" t="s">
        <v>50</v>
      </c>
      <c r="G45" s="13">
        <v>10000</v>
      </c>
      <c r="H45" s="20"/>
      <c r="I45" s="21"/>
    </row>
    <row r="46" spans="1:11" ht="18.75">
      <c r="A46" s="16" t="s">
        <v>73</v>
      </c>
      <c r="B46" s="11"/>
      <c r="C46" s="11"/>
      <c r="D46" s="11"/>
      <c r="E46" s="11"/>
      <c r="F46" s="12"/>
      <c r="G46" s="13">
        <f>SUM(G10:G45)</f>
        <v>4027300.0000000005</v>
      </c>
      <c r="H46" s="14"/>
      <c r="I46" s="15"/>
      <c r="J46">
        <v>4027300</v>
      </c>
    </row>
    <row r="47" spans="1:11" ht="18.75">
      <c r="G47" s="61"/>
    </row>
  </sheetData>
  <mergeCells count="6">
    <mergeCell ref="A6:G6"/>
    <mergeCell ref="E1:G1"/>
    <mergeCell ref="A2:G2"/>
    <mergeCell ref="B3:G3"/>
    <mergeCell ref="D4:G4"/>
    <mergeCell ref="A5:G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7"/>
  <sheetViews>
    <sheetView topLeftCell="A20" workbookViewId="0">
      <selection activeCell="A20" sqref="A1:XFD1048576"/>
    </sheetView>
  </sheetViews>
  <sheetFormatPr defaultRowHeight="15"/>
  <cols>
    <col min="1" max="1" width="35.5703125" customWidth="1"/>
    <col min="4" max="4" width="15.42578125" customWidth="1"/>
    <col min="7" max="7" width="15" bestFit="1" customWidth="1"/>
    <col min="8" max="8" width="9.7109375" customWidth="1"/>
    <col min="9" max="9" width="18.5703125" customWidth="1"/>
    <col min="10" max="10" width="10.7109375" hidden="1" customWidth="1"/>
    <col min="11" max="11" width="12.85546875" style="2" hidden="1" customWidth="1"/>
    <col min="12" max="12" width="18.5703125" customWidth="1"/>
  </cols>
  <sheetData>
    <row r="1" spans="1:11" ht="18.75">
      <c r="A1" s="1"/>
      <c r="B1" s="1"/>
      <c r="C1" s="1"/>
      <c r="D1" s="1"/>
      <c r="E1" s="74"/>
      <c r="F1" s="74"/>
      <c r="G1" s="74"/>
      <c r="H1" s="74"/>
      <c r="I1" s="74"/>
    </row>
    <row r="2" spans="1:11" ht="18.75">
      <c r="A2" s="75" t="s">
        <v>0</v>
      </c>
      <c r="B2" s="75"/>
      <c r="C2" s="75"/>
      <c r="D2" s="75"/>
      <c r="E2" s="75"/>
      <c r="F2" s="75"/>
      <c r="G2" s="75"/>
      <c r="H2" s="75"/>
      <c r="I2" s="75"/>
    </row>
    <row r="3" spans="1:11" ht="18.75">
      <c r="A3" s="67"/>
      <c r="B3" s="75" t="s">
        <v>1</v>
      </c>
      <c r="C3" s="75"/>
      <c r="D3" s="75"/>
      <c r="E3" s="75"/>
      <c r="F3" s="75"/>
      <c r="G3" s="75"/>
      <c r="H3" s="75"/>
      <c r="I3" s="75"/>
    </row>
    <row r="4" spans="1:11" ht="18.75">
      <c r="A4" s="67"/>
      <c r="B4" s="3"/>
      <c r="C4" s="3"/>
      <c r="D4" s="76" t="s">
        <v>85</v>
      </c>
      <c r="E4" s="76"/>
      <c r="F4" s="76"/>
      <c r="G4" s="76"/>
      <c r="H4" s="76"/>
      <c r="I4" s="76"/>
    </row>
    <row r="5" spans="1:11" ht="18.75">
      <c r="A5" s="73" t="s">
        <v>2</v>
      </c>
      <c r="B5" s="73"/>
      <c r="C5" s="73"/>
      <c r="D5" s="73"/>
      <c r="E5" s="73"/>
      <c r="F5" s="73"/>
      <c r="G5" s="73"/>
      <c r="H5" s="73"/>
      <c r="I5" s="73"/>
    </row>
    <row r="6" spans="1:11" ht="18.75">
      <c r="A6" s="73" t="s">
        <v>75</v>
      </c>
      <c r="B6" s="73"/>
      <c r="C6" s="73"/>
      <c r="D6" s="73"/>
      <c r="E6" s="73"/>
      <c r="F6" s="73"/>
      <c r="G6" s="73"/>
      <c r="H6" s="73"/>
      <c r="I6" s="73"/>
    </row>
    <row r="7" spans="1:11" ht="18.75">
      <c r="A7" s="66"/>
      <c r="B7" s="66"/>
      <c r="C7" s="66"/>
      <c r="D7" s="66"/>
      <c r="E7" s="66"/>
      <c r="F7" s="66"/>
      <c r="G7" s="66"/>
      <c r="H7" s="66"/>
      <c r="I7" s="4" t="s">
        <v>3</v>
      </c>
    </row>
    <row r="8" spans="1:11" ht="56.25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6" t="s">
        <v>9</v>
      </c>
      <c r="G8" s="7" t="s">
        <v>10</v>
      </c>
      <c r="H8" s="72" t="s">
        <v>82</v>
      </c>
      <c r="I8" s="7" t="s">
        <v>10</v>
      </c>
      <c r="J8" s="8" t="s">
        <v>11</v>
      </c>
      <c r="K8" s="9" t="s">
        <v>12</v>
      </c>
    </row>
    <row r="9" spans="1:11" ht="37.5">
      <c r="A9" s="10" t="s">
        <v>13</v>
      </c>
      <c r="B9" s="11" t="s">
        <v>14</v>
      </c>
      <c r="C9" s="11" t="s">
        <v>15</v>
      </c>
      <c r="D9" s="11" t="s">
        <v>16</v>
      </c>
      <c r="E9" s="11" t="s">
        <v>17</v>
      </c>
      <c r="F9" s="12" t="s">
        <v>17</v>
      </c>
      <c r="G9" s="13">
        <v>4027300</v>
      </c>
      <c r="H9" s="37"/>
      <c r="I9" s="13">
        <v>4027300</v>
      </c>
      <c r="J9" s="14"/>
      <c r="K9" s="15"/>
    </row>
    <row r="10" spans="1:11" ht="18.75">
      <c r="A10" s="16" t="s">
        <v>18</v>
      </c>
      <c r="B10" s="11">
        <v>929</v>
      </c>
      <c r="C10" s="17" t="s">
        <v>19</v>
      </c>
      <c r="D10" s="11">
        <v>9990091100</v>
      </c>
      <c r="E10" s="18">
        <v>121</v>
      </c>
      <c r="F10" s="19" t="s">
        <v>20</v>
      </c>
      <c r="G10" s="13">
        <v>481884</v>
      </c>
      <c r="H10" s="71"/>
      <c r="I10" s="13">
        <f>G10+H10</f>
        <v>481884</v>
      </c>
      <c r="J10" s="20"/>
      <c r="K10" s="21"/>
    </row>
    <row r="11" spans="1:11" ht="37.5">
      <c r="A11" s="22" t="s">
        <v>21</v>
      </c>
      <c r="B11" s="11">
        <v>929</v>
      </c>
      <c r="C11" s="17" t="s">
        <v>19</v>
      </c>
      <c r="D11" s="11">
        <v>9990091100</v>
      </c>
      <c r="E11" s="18" t="s">
        <v>22</v>
      </c>
      <c r="F11" s="19" t="s">
        <v>23</v>
      </c>
      <c r="G11" s="13">
        <v>132647</v>
      </c>
      <c r="H11" s="71"/>
      <c r="I11" s="13">
        <f t="shared" ref="I11:I46" si="0">G11+H11</f>
        <v>132647</v>
      </c>
      <c r="J11" s="23"/>
      <c r="K11" s="21"/>
    </row>
    <row r="12" spans="1:11" ht="75">
      <c r="A12" s="16" t="s">
        <v>24</v>
      </c>
      <c r="B12" s="11" t="s">
        <v>25</v>
      </c>
      <c r="C12" s="24" t="s">
        <v>26</v>
      </c>
      <c r="D12" s="11" t="s">
        <v>27</v>
      </c>
      <c r="E12" s="18" t="s">
        <v>28</v>
      </c>
      <c r="F12" s="19" t="s">
        <v>29</v>
      </c>
      <c r="G12" s="13">
        <v>1000</v>
      </c>
      <c r="H12" s="71"/>
      <c r="I12" s="13">
        <f t="shared" si="0"/>
        <v>1000</v>
      </c>
      <c r="J12" s="20"/>
      <c r="K12" s="25"/>
    </row>
    <row r="13" spans="1:11" ht="75">
      <c r="A13" s="16" t="s">
        <v>24</v>
      </c>
      <c r="B13" s="11">
        <v>929</v>
      </c>
      <c r="C13" s="17" t="s">
        <v>26</v>
      </c>
      <c r="D13" s="17" t="s">
        <v>30</v>
      </c>
      <c r="E13" s="11">
        <v>540</v>
      </c>
      <c r="F13" s="12">
        <v>251</v>
      </c>
      <c r="G13" s="13">
        <v>209600</v>
      </c>
      <c r="H13" s="37"/>
      <c r="I13" s="13">
        <f t="shared" si="0"/>
        <v>209600</v>
      </c>
      <c r="J13" s="20"/>
      <c r="K13" s="21"/>
    </row>
    <row r="14" spans="1:11" ht="75">
      <c r="A14" s="16" t="s">
        <v>24</v>
      </c>
      <c r="B14" s="11">
        <v>929</v>
      </c>
      <c r="C14" s="17" t="s">
        <v>26</v>
      </c>
      <c r="D14" s="17" t="s">
        <v>31</v>
      </c>
      <c r="E14" s="11">
        <v>540</v>
      </c>
      <c r="F14" s="12">
        <v>251</v>
      </c>
      <c r="G14" s="13">
        <v>16300</v>
      </c>
      <c r="H14" s="37"/>
      <c r="I14" s="13">
        <f t="shared" si="0"/>
        <v>16300</v>
      </c>
      <c r="J14" s="20"/>
      <c r="K14" s="26"/>
    </row>
    <row r="15" spans="1:11" ht="75">
      <c r="A15" s="16" t="s">
        <v>24</v>
      </c>
      <c r="B15" s="11">
        <v>929</v>
      </c>
      <c r="C15" s="17" t="s">
        <v>26</v>
      </c>
      <c r="D15" s="17" t="s">
        <v>32</v>
      </c>
      <c r="E15" s="11">
        <v>540</v>
      </c>
      <c r="F15" s="12">
        <v>251</v>
      </c>
      <c r="G15" s="13">
        <v>1000</v>
      </c>
      <c r="H15" s="37"/>
      <c r="I15" s="13">
        <f t="shared" si="0"/>
        <v>1000</v>
      </c>
      <c r="J15" s="20"/>
      <c r="K15" s="21"/>
    </row>
    <row r="16" spans="1:11" ht="18.75">
      <c r="A16" s="16" t="s">
        <v>18</v>
      </c>
      <c r="B16" s="11">
        <v>929</v>
      </c>
      <c r="C16" s="17" t="s">
        <v>26</v>
      </c>
      <c r="D16" s="11">
        <v>9990090100</v>
      </c>
      <c r="E16" s="11">
        <v>121</v>
      </c>
      <c r="F16" s="12" t="s">
        <v>20</v>
      </c>
      <c r="G16" s="13">
        <v>475465</v>
      </c>
      <c r="H16" s="37"/>
      <c r="I16" s="13">
        <f t="shared" si="0"/>
        <v>475465</v>
      </c>
      <c r="J16" s="27"/>
      <c r="K16" s="21"/>
    </row>
    <row r="17" spans="1:11" ht="37.5">
      <c r="A17" s="22" t="s">
        <v>21</v>
      </c>
      <c r="B17" s="11">
        <v>929</v>
      </c>
      <c r="C17" s="17" t="s">
        <v>26</v>
      </c>
      <c r="D17" s="11">
        <v>9990090100</v>
      </c>
      <c r="E17" s="11" t="s">
        <v>22</v>
      </c>
      <c r="F17" s="12" t="s">
        <v>23</v>
      </c>
      <c r="G17" s="13">
        <v>129882</v>
      </c>
      <c r="H17" s="37"/>
      <c r="I17" s="13">
        <f t="shared" si="0"/>
        <v>129882</v>
      </c>
      <c r="J17" s="20"/>
      <c r="K17" s="21"/>
    </row>
    <row r="18" spans="1:11" ht="93.75">
      <c r="A18" s="16" t="s">
        <v>78</v>
      </c>
      <c r="B18" s="11">
        <v>929</v>
      </c>
      <c r="C18" s="17" t="s">
        <v>26</v>
      </c>
      <c r="D18" s="11">
        <v>9990090100</v>
      </c>
      <c r="E18" s="11">
        <v>242</v>
      </c>
      <c r="F18" s="12">
        <v>221</v>
      </c>
      <c r="G18" s="13">
        <v>40000</v>
      </c>
      <c r="H18" s="37"/>
      <c r="I18" s="13">
        <f t="shared" si="0"/>
        <v>40000</v>
      </c>
      <c r="J18" s="20"/>
      <c r="K18" s="21"/>
    </row>
    <row r="19" spans="1:11" ht="37.5">
      <c r="A19" s="16" t="s">
        <v>77</v>
      </c>
      <c r="B19" s="11">
        <v>929</v>
      </c>
      <c r="C19" s="17" t="s">
        <v>26</v>
      </c>
      <c r="D19" s="11">
        <v>9990090100</v>
      </c>
      <c r="E19" s="11" t="s">
        <v>76</v>
      </c>
      <c r="F19" s="12" t="s">
        <v>35</v>
      </c>
      <c r="G19" s="13">
        <v>158240.57999999999</v>
      </c>
      <c r="H19" s="37"/>
      <c r="I19" s="13">
        <f t="shared" si="0"/>
        <v>158240.57999999999</v>
      </c>
      <c r="J19" s="20"/>
      <c r="K19" s="21"/>
    </row>
    <row r="20" spans="1:11" ht="37.5">
      <c r="A20" s="28" t="s">
        <v>36</v>
      </c>
      <c r="B20" s="11" t="s">
        <v>25</v>
      </c>
      <c r="C20" s="17" t="s">
        <v>26</v>
      </c>
      <c r="D20" s="11">
        <v>9990090100</v>
      </c>
      <c r="E20" s="11" t="s">
        <v>34</v>
      </c>
      <c r="F20" s="29" t="s">
        <v>37</v>
      </c>
      <c r="G20" s="13">
        <v>2000</v>
      </c>
      <c r="H20" s="37"/>
      <c r="I20" s="13">
        <f t="shared" si="0"/>
        <v>2000</v>
      </c>
      <c r="J20" s="20"/>
      <c r="K20" s="21"/>
    </row>
    <row r="21" spans="1:11" ht="18.75">
      <c r="A21" s="30" t="s">
        <v>38</v>
      </c>
      <c r="B21" s="11" t="s">
        <v>25</v>
      </c>
      <c r="C21" s="17" t="s">
        <v>26</v>
      </c>
      <c r="D21" s="11">
        <v>9990090100</v>
      </c>
      <c r="E21" s="11" t="s">
        <v>34</v>
      </c>
      <c r="F21" s="29" t="s">
        <v>39</v>
      </c>
      <c r="G21" s="13">
        <v>5970</v>
      </c>
      <c r="H21" s="37"/>
      <c r="I21" s="13">
        <f t="shared" si="0"/>
        <v>5970</v>
      </c>
      <c r="J21" s="20"/>
      <c r="K21" s="21"/>
    </row>
    <row r="22" spans="1:11" ht="18.75">
      <c r="A22" s="65" t="s">
        <v>81</v>
      </c>
      <c r="B22" s="11" t="s">
        <v>25</v>
      </c>
      <c r="C22" s="17" t="s">
        <v>26</v>
      </c>
      <c r="D22" s="11">
        <v>9990090100</v>
      </c>
      <c r="E22" s="11" t="s">
        <v>34</v>
      </c>
      <c r="F22" s="29" t="s">
        <v>80</v>
      </c>
      <c r="G22" s="13">
        <v>2681.04</v>
      </c>
      <c r="H22" s="37" t="s">
        <v>83</v>
      </c>
      <c r="I22" s="13">
        <f t="shared" si="0"/>
        <v>2681.83</v>
      </c>
      <c r="J22" s="20"/>
      <c r="K22" s="21"/>
    </row>
    <row r="23" spans="1:11" ht="37.5">
      <c r="A23" s="32" t="s">
        <v>42</v>
      </c>
      <c r="B23" s="11">
        <v>929</v>
      </c>
      <c r="C23" s="17" t="s">
        <v>26</v>
      </c>
      <c r="D23" s="11">
        <v>9990090100</v>
      </c>
      <c r="E23" s="11" t="s">
        <v>34</v>
      </c>
      <c r="F23" s="33" t="s">
        <v>43</v>
      </c>
      <c r="G23" s="13">
        <v>80000</v>
      </c>
      <c r="H23" s="37"/>
      <c r="I23" s="13">
        <f t="shared" si="0"/>
        <v>80000</v>
      </c>
      <c r="J23" s="20"/>
      <c r="K23" s="21"/>
    </row>
    <row r="24" spans="1:11" ht="56.25">
      <c r="A24" s="34" t="s">
        <v>44</v>
      </c>
      <c r="B24" s="11">
        <v>929</v>
      </c>
      <c r="C24" s="17" t="s">
        <v>26</v>
      </c>
      <c r="D24" s="11">
        <v>9990090100</v>
      </c>
      <c r="E24" s="11" t="s">
        <v>34</v>
      </c>
      <c r="F24" s="35" t="s">
        <v>45</v>
      </c>
      <c r="G24" s="13">
        <v>16118.96</v>
      </c>
      <c r="H24" s="37" t="s">
        <v>84</v>
      </c>
      <c r="I24" s="13">
        <f t="shared" si="0"/>
        <v>16118.169999999998</v>
      </c>
      <c r="J24" s="20"/>
      <c r="K24" s="21"/>
    </row>
    <row r="25" spans="1:11" ht="18.75">
      <c r="A25" s="36" t="s">
        <v>46</v>
      </c>
      <c r="B25" s="37">
        <v>929</v>
      </c>
      <c r="C25" s="38" t="s">
        <v>26</v>
      </c>
      <c r="D25" s="37">
        <v>9990090100</v>
      </c>
      <c r="E25" s="37">
        <v>852</v>
      </c>
      <c r="F25" s="27" t="s">
        <v>66</v>
      </c>
      <c r="G25" s="13">
        <v>4000</v>
      </c>
      <c r="H25" s="37"/>
      <c r="I25" s="13">
        <f t="shared" si="0"/>
        <v>4000</v>
      </c>
      <c r="J25" s="20"/>
      <c r="K25" s="21"/>
    </row>
    <row r="26" spans="1:11" ht="18.75">
      <c r="A26" s="36" t="s">
        <v>47</v>
      </c>
      <c r="B26" s="38" t="s">
        <v>25</v>
      </c>
      <c r="C26" s="38" t="s">
        <v>26</v>
      </c>
      <c r="D26" s="38" t="s">
        <v>48</v>
      </c>
      <c r="E26" s="38" t="s">
        <v>49</v>
      </c>
      <c r="F26" s="39">
        <v>296</v>
      </c>
      <c r="G26" s="13">
        <v>2000</v>
      </c>
      <c r="H26" s="38"/>
      <c r="I26" s="13">
        <f t="shared" si="0"/>
        <v>2000</v>
      </c>
      <c r="J26" s="40"/>
      <c r="K26" s="21"/>
    </row>
    <row r="27" spans="1:11" ht="75">
      <c r="A27" s="31" t="s">
        <v>51</v>
      </c>
      <c r="B27" s="41">
        <v>929</v>
      </c>
      <c r="C27" s="42" t="s">
        <v>52</v>
      </c>
      <c r="D27" s="41">
        <v>9990082610</v>
      </c>
      <c r="E27" s="41">
        <v>870</v>
      </c>
      <c r="F27" s="43">
        <v>296</v>
      </c>
      <c r="G27" s="13">
        <v>5000</v>
      </c>
      <c r="H27" s="38"/>
      <c r="I27" s="13">
        <f t="shared" si="0"/>
        <v>5000</v>
      </c>
      <c r="J27" s="20"/>
      <c r="K27" s="21"/>
    </row>
    <row r="28" spans="1:11" ht="18.75">
      <c r="A28" s="16" t="s">
        <v>18</v>
      </c>
      <c r="B28" s="11">
        <v>929</v>
      </c>
      <c r="C28" s="24" t="s">
        <v>86</v>
      </c>
      <c r="D28" s="11" t="s">
        <v>87</v>
      </c>
      <c r="E28" s="11" t="s">
        <v>59</v>
      </c>
      <c r="F28" s="12" t="s">
        <v>20</v>
      </c>
      <c r="G28" s="13">
        <v>300000</v>
      </c>
      <c r="H28" s="37"/>
      <c r="I28" s="13">
        <f>G28+H28</f>
        <v>300000</v>
      </c>
      <c r="J28" s="20"/>
      <c r="K28" s="21"/>
    </row>
    <row r="29" spans="1:11" ht="37.5">
      <c r="A29" s="22" t="s">
        <v>21</v>
      </c>
      <c r="B29" s="11">
        <v>929</v>
      </c>
      <c r="C29" s="24" t="s">
        <v>86</v>
      </c>
      <c r="D29" s="11" t="s">
        <v>87</v>
      </c>
      <c r="E29" s="11" t="s">
        <v>60</v>
      </c>
      <c r="F29" s="12" t="s">
        <v>23</v>
      </c>
      <c r="G29" s="13">
        <v>104306</v>
      </c>
      <c r="H29" s="37"/>
      <c r="I29" s="13">
        <f>G29+H29</f>
        <v>104306</v>
      </c>
      <c r="J29" s="20"/>
      <c r="K29" s="21"/>
    </row>
    <row r="30" spans="1:11" ht="18.75">
      <c r="A30" s="16" t="s">
        <v>18</v>
      </c>
      <c r="B30" s="11">
        <v>929</v>
      </c>
      <c r="C30" s="17" t="s">
        <v>53</v>
      </c>
      <c r="D30" s="11">
        <v>9990051180</v>
      </c>
      <c r="E30" s="11">
        <v>121</v>
      </c>
      <c r="F30" s="12" t="s">
        <v>20</v>
      </c>
      <c r="G30" s="13">
        <v>110200</v>
      </c>
      <c r="H30" s="37"/>
      <c r="I30" s="13">
        <f t="shared" si="0"/>
        <v>110200</v>
      </c>
      <c r="J30" s="20"/>
      <c r="K30" s="21"/>
    </row>
    <row r="31" spans="1:11" ht="37.5">
      <c r="A31" s="22" t="s">
        <v>21</v>
      </c>
      <c r="B31" s="11">
        <v>929</v>
      </c>
      <c r="C31" s="17" t="s">
        <v>53</v>
      </c>
      <c r="D31" s="11">
        <v>9990051180</v>
      </c>
      <c r="E31" s="11" t="s">
        <v>22</v>
      </c>
      <c r="F31" s="12" t="s">
        <v>23</v>
      </c>
      <c r="G31" s="13">
        <v>47700</v>
      </c>
      <c r="H31" s="37"/>
      <c r="I31" s="13">
        <f t="shared" si="0"/>
        <v>47700</v>
      </c>
      <c r="J31" s="23"/>
      <c r="K31" s="21"/>
    </row>
    <row r="32" spans="1:11" ht="18.75">
      <c r="A32" s="22" t="s">
        <v>54</v>
      </c>
      <c r="B32" s="11" t="s">
        <v>25</v>
      </c>
      <c r="C32" s="24" t="s">
        <v>55</v>
      </c>
      <c r="D32" s="44" t="s">
        <v>56</v>
      </c>
      <c r="E32" s="11" t="s">
        <v>34</v>
      </c>
      <c r="F32" s="12" t="s">
        <v>37</v>
      </c>
      <c r="G32" s="13">
        <v>801000</v>
      </c>
      <c r="H32" s="37"/>
      <c r="I32" s="13">
        <f t="shared" si="0"/>
        <v>801000</v>
      </c>
      <c r="J32" s="23"/>
      <c r="K32" s="21"/>
    </row>
    <row r="33" spans="1:13" ht="37.5">
      <c r="A33" s="16" t="s">
        <v>36</v>
      </c>
      <c r="B33" s="11">
        <v>929</v>
      </c>
      <c r="C33" s="17" t="s">
        <v>57</v>
      </c>
      <c r="D33" s="17" t="s">
        <v>58</v>
      </c>
      <c r="E33" s="11">
        <v>244</v>
      </c>
      <c r="F33" s="12" t="s">
        <v>88</v>
      </c>
      <c r="G33" s="13">
        <v>0</v>
      </c>
      <c r="H33" s="37"/>
      <c r="I33" s="13">
        <f t="shared" si="0"/>
        <v>0</v>
      </c>
      <c r="J33" s="20"/>
      <c r="K33" s="21"/>
    </row>
    <row r="34" spans="1:13" ht="18.75">
      <c r="A34" s="16" t="s">
        <v>18</v>
      </c>
      <c r="B34" s="11" t="s">
        <v>25</v>
      </c>
      <c r="C34" s="24" t="s">
        <v>57</v>
      </c>
      <c r="D34" s="17" t="s">
        <v>74</v>
      </c>
      <c r="E34" s="11" t="s">
        <v>59</v>
      </c>
      <c r="F34" s="12" t="s">
        <v>20</v>
      </c>
      <c r="G34" s="13">
        <v>3840.26</v>
      </c>
      <c r="H34" s="37"/>
      <c r="I34" s="13">
        <f t="shared" si="0"/>
        <v>3840.26</v>
      </c>
      <c r="J34" s="20"/>
      <c r="K34" s="21"/>
    </row>
    <row r="35" spans="1:13" ht="37.5">
      <c r="A35" s="22" t="s">
        <v>21</v>
      </c>
      <c r="B35" s="11" t="s">
        <v>25</v>
      </c>
      <c r="C35" s="24" t="s">
        <v>57</v>
      </c>
      <c r="D35" s="17" t="s">
        <v>74</v>
      </c>
      <c r="E35" s="11" t="s">
        <v>60</v>
      </c>
      <c r="F35" s="12" t="s">
        <v>23</v>
      </c>
      <c r="G35" s="13">
        <v>1159.74</v>
      </c>
      <c r="H35" s="37"/>
      <c r="I35" s="13">
        <f t="shared" si="0"/>
        <v>1159.74</v>
      </c>
      <c r="J35" s="20"/>
      <c r="K35" s="21"/>
    </row>
    <row r="36" spans="1:13" ht="18.75">
      <c r="A36" s="16" t="s">
        <v>33</v>
      </c>
      <c r="B36" s="45" t="s">
        <v>25</v>
      </c>
      <c r="C36" s="46" t="s">
        <v>57</v>
      </c>
      <c r="D36" s="47">
        <v>9990088100</v>
      </c>
      <c r="E36" s="45" t="s">
        <v>34</v>
      </c>
      <c r="F36" s="29" t="s">
        <v>35</v>
      </c>
      <c r="G36" s="13">
        <v>444.18</v>
      </c>
      <c r="H36" s="37"/>
      <c r="I36" s="13">
        <f t="shared" si="0"/>
        <v>444.18</v>
      </c>
      <c r="J36" s="48"/>
      <c r="K36" s="21"/>
    </row>
    <row r="37" spans="1:13" ht="37.5">
      <c r="A37" s="28" t="s">
        <v>36</v>
      </c>
      <c r="B37" s="49">
        <v>929</v>
      </c>
      <c r="C37" s="46" t="s">
        <v>57</v>
      </c>
      <c r="D37" s="49" t="s">
        <v>61</v>
      </c>
      <c r="E37" s="49" t="s">
        <v>34</v>
      </c>
      <c r="F37" s="50" t="s">
        <v>37</v>
      </c>
      <c r="G37" s="13">
        <v>5000</v>
      </c>
      <c r="H37" s="51"/>
      <c r="I37" s="13">
        <f t="shared" si="0"/>
        <v>5000</v>
      </c>
      <c r="J37" s="48"/>
      <c r="K37" s="21"/>
    </row>
    <row r="38" spans="1:13" ht="18.75">
      <c r="A38" s="30" t="s">
        <v>38</v>
      </c>
      <c r="B38" s="51">
        <v>929</v>
      </c>
      <c r="C38" s="52" t="s">
        <v>57</v>
      </c>
      <c r="D38" s="51" t="s">
        <v>61</v>
      </c>
      <c r="E38" s="51" t="s">
        <v>34</v>
      </c>
      <c r="F38" s="53" t="s">
        <v>39</v>
      </c>
      <c r="G38" s="13">
        <v>5000</v>
      </c>
      <c r="H38" s="51"/>
      <c r="I38" s="13">
        <f t="shared" si="0"/>
        <v>5000</v>
      </c>
      <c r="J38" s="54"/>
      <c r="K38" s="55"/>
    </row>
    <row r="39" spans="1:13" ht="37.5">
      <c r="A39" s="36" t="s">
        <v>62</v>
      </c>
      <c r="B39" s="51">
        <v>929</v>
      </c>
      <c r="C39" s="52" t="s">
        <v>57</v>
      </c>
      <c r="D39" s="51" t="s">
        <v>61</v>
      </c>
      <c r="E39" s="51" t="s">
        <v>34</v>
      </c>
      <c r="F39" s="53" t="s">
        <v>63</v>
      </c>
      <c r="G39" s="13">
        <v>1161.24</v>
      </c>
      <c r="H39" s="51"/>
      <c r="I39" s="13">
        <f t="shared" si="0"/>
        <v>1161.24</v>
      </c>
      <c r="J39" s="54"/>
      <c r="K39" s="55"/>
    </row>
    <row r="40" spans="1:13" ht="37.5">
      <c r="A40" s="31" t="s">
        <v>40</v>
      </c>
      <c r="B40" s="11">
        <v>929</v>
      </c>
      <c r="C40" s="52" t="s">
        <v>57</v>
      </c>
      <c r="D40" s="51" t="s">
        <v>61</v>
      </c>
      <c r="E40" s="11" t="s">
        <v>34</v>
      </c>
      <c r="F40" s="70" t="s">
        <v>41</v>
      </c>
      <c r="G40" s="13">
        <v>5000</v>
      </c>
      <c r="H40" s="37"/>
      <c r="I40" s="13">
        <f t="shared" si="0"/>
        <v>5000</v>
      </c>
      <c r="J40" s="20"/>
      <c r="K40" s="62"/>
    </row>
    <row r="41" spans="1:13" ht="56.25">
      <c r="A41" s="34" t="s">
        <v>44</v>
      </c>
      <c r="B41" s="51">
        <v>929</v>
      </c>
      <c r="C41" s="24" t="s">
        <v>57</v>
      </c>
      <c r="D41" s="51" t="s">
        <v>61</v>
      </c>
      <c r="E41" s="51" t="s">
        <v>34</v>
      </c>
      <c r="F41" s="56" t="s">
        <v>43</v>
      </c>
      <c r="G41" s="13">
        <v>25000</v>
      </c>
      <c r="H41" s="51"/>
      <c r="I41" s="13">
        <f t="shared" si="0"/>
        <v>25000</v>
      </c>
      <c r="J41" s="23"/>
      <c r="K41" s="21"/>
    </row>
    <row r="42" spans="1:13" ht="56.25">
      <c r="A42" s="34" t="s">
        <v>44</v>
      </c>
      <c r="B42" s="51">
        <v>929</v>
      </c>
      <c r="C42" s="24" t="s">
        <v>57</v>
      </c>
      <c r="D42" s="51" t="s">
        <v>61</v>
      </c>
      <c r="E42" s="51" t="s">
        <v>34</v>
      </c>
      <c r="F42" s="53" t="s">
        <v>45</v>
      </c>
      <c r="G42" s="13">
        <v>10000</v>
      </c>
      <c r="H42" s="51"/>
      <c r="I42" s="13">
        <f>G42+H42</f>
        <v>10000</v>
      </c>
      <c r="J42" s="23"/>
      <c r="K42" s="21"/>
    </row>
    <row r="43" spans="1:13" ht="131.25">
      <c r="A43" s="31" t="s">
        <v>67</v>
      </c>
      <c r="B43" s="57">
        <v>929</v>
      </c>
      <c r="C43" s="42" t="s">
        <v>68</v>
      </c>
      <c r="D43" s="41" t="s">
        <v>69</v>
      </c>
      <c r="E43" s="57">
        <v>540</v>
      </c>
      <c r="F43" s="58">
        <v>251</v>
      </c>
      <c r="G43" s="13">
        <v>463400</v>
      </c>
      <c r="H43" s="37"/>
      <c r="I43" s="13">
        <f t="shared" si="0"/>
        <v>463400</v>
      </c>
      <c r="J43" s="59"/>
      <c r="K43" s="21"/>
    </row>
    <row r="44" spans="1:13" ht="131.25">
      <c r="A44" s="16" t="s">
        <v>67</v>
      </c>
      <c r="B44" s="11">
        <v>929</v>
      </c>
      <c r="C44" s="24" t="s">
        <v>70</v>
      </c>
      <c r="D44" s="17" t="s">
        <v>71</v>
      </c>
      <c r="E44" s="11">
        <v>540</v>
      </c>
      <c r="F44" s="12">
        <v>251</v>
      </c>
      <c r="G44" s="13">
        <v>370300</v>
      </c>
      <c r="H44" s="37"/>
      <c r="I44" s="13">
        <f t="shared" si="0"/>
        <v>370300</v>
      </c>
      <c r="J44" s="23"/>
      <c r="K44" s="21"/>
      <c r="M44" s="60"/>
    </row>
    <row r="45" spans="1:13" ht="18.75">
      <c r="A45" s="16" t="s">
        <v>64</v>
      </c>
      <c r="B45" s="11" t="s">
        <v>25</v>
      </c>
      <c r="C45" s="17">
        <v>1102</v>
      </c>
      <c r="D45" s="11" t="s">
        <v>72</v>
      </c>
      <c r="E45" s="11" t="s">
        <v>65</v>
      </c>
      <c r="F45" s="12" t="s">
        <v>50</v>
      </c>
      <c r="G45" s="13">
        <v>10000</v>
      </c>
      <c r="H45" s="37"/>
      <c r="I45" s="13">
        <f t="shared" si="0"/>
        <v>10000</v>
      </c>
      <c r="J45" s="20"/>
      <c r="K45" s="21"/>
    </row>
    <row r="46" spans="1:13" ht="18.75">
      <c r="A46" s="16" t="s">
        <v>73</v>
      </c>
      <c r="B46" s="11"/>
      <c r="C46" s="11"/>
      <c r="D46" s="11"/>
      <c r="E46" s="11"/>
      <c r="F46" s="12"/>
      <c r="G46" s="13">
        <f>SUM(G10:G45)</f>
        <v>4027300.0000000005</v>
      </c>
      <c r="H46" s="37"/>
      <c r="I46" s="13">
        <f t="shared" si="0"/>
        <v>4027300.0000000005</v>
      </c>
      <c r="J46" s="14"/>
      <c r="K46" s="15"/>
      <c r="L46">
        <v>4027300</v>
      </c>
    </row>
    <row r="47" spans="1:13" ht="18.75">
      <c r="I47" s="61"/>
    </row>
  </sheetData>
  <mergeCells count="6">
    <mergeCell ref="A6:I6"/>
    <mergeCell ref="E1:I1"/>
    <mergeCell ref="A2:I2"/>
    <mergeCell ref="B3:I3"/>
    <mergeCell ref="D4:I4"/>
    <mergeCell ref="A5:I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7"/>
  <sheetViews>
    <sheetView tabSelected="1" workbookViewId="0">
      <selection activeCell="N9" sqref="N9"/>
    </sheetView>
  </sheetViews>
  <sheetFormatPr defaultRowHeight="15"/>
  <cols>
    <col min="1" max="1" width="35.5703125" customWidth="1"/>
    <col min="4" max="4" width="15.42578125" customWidth="1"/>
    <col min="7" max="7" width="15" bestFit="1" customWidth="1"/>
    <col min="8" max="8" width="15.42578125" customWidth="1"/>
    <col min="9" max="9" width="18.5703125" customWidth="1"/>
    <col min="10" max="10" width="10.7109375" hidden="1" customWidth="1"/>
    <col min="11" max="11" width="12.85546875" style="2" hidden="1" customWidth="1"/>
    <col min="12" max="12" width="18.5703125" customWidth="1"/>
  </cols>
  <sheetData>
    <row r="1" spans="1:11" ht="18.75">
      <c r="A1" s="1"/>
      <c r="B1" s="1"/>
      <c r="C1" s="1"/>
      <c r="D1" s="1"/>
      <c r="E1" s="74"/>
      <c r="F1" s="74"/>
      <c r="G1" s="74"/>
      <c r="H1" s="74"/>
      <c r="I1" s="74"/>
    </row>
    <row r="2" spans="1:11" ht="18.75">
      <c r="A2" s="75" t="s">
        <v>0</v>
      </c>
      <c r="B2" s="75"/>
      <c r="C2" s="75"/>
      <c r="D2" s="75"/>
      <c r="E2" s="75"/>
      <c r="F2" s="75"/>
      <c r="G2" s="75"/>
      <c r="H2" s="75"/>
      <c r="I2" s="75"/>
    </row>
    <row r="3" spans="1:11" ht="18.75">
      <c r="A3" s="69"/>
      <c r="B3" s="75" t="s">
        <v>1</v>
      </c>
      <c r="C3" s="75"/>
      <c r="D3" s="75"/>
      <c r="E3" s="75"/>
      <c r="F3" s="75"/>
      <c r="G3" s="75"/>
      <c r="H3" s="75"/>
      <c r="I3" s="75"/>
    </row>
    <row r="4" spans="1:11" ht="18.75">
      <c r="A4" s="69"/>
      <c r="B4" s="3"/>
      <c r="C4" s="3"/>
      <c r="D4" s="76" t="s">
        <v>95</v>
      </c>
      <c r="E4" s="76"/>
      <c r="F4" s="76"/>
      <c r="G4" s="76"/>
      <c r="H4" s="76"/>
      <c r="I4" s="76"/>
    </row>
    <row r="5" spans="1:11" ht="18.75">
      <c r="A5" s="73" t="s">
        <v>2</v>
      </c>
      <c r="B5" s="73"/>
      <c r="C5" s="73"/>
      <c r="D5" s="73"/>
      <c r="E5" s="73"/>
      <c r="F5" s="73"/>
      <c r="G5" s="73"/>
      <c r="H5" s="73"/>
      <c r="I5" s="73"/>
    </row>
    <row r="6" spans="1:11" ht="18.75">
      <c r="A6" s="73" t="s">
        <v>75</v>
      </c>
      <c r="B6" s="73"/>
      <c r="C6" s="73"/>
      <c r="D6" s="73"/>
      <c r="E6" s="73"/>
      <c r="F6" s="73"/>
      <c r="G6" s="73"/>
      <c r="H6" s="73"/>
      <c r="I6" s="73"/>
    </row>
    <row r="7" spans="1:11" ht="18.75">
      <c r="A7" s="68"/>
      <c r="B7" s="68"/>
      <c r="C7" s="68"/>
      <c r="D7" s="68"/>
      <c r="E7" s="68"/>
      <c r="F7" s="68"/>
      <c r="G7" s="68"/>
      <c r="H7" s="68"/>
      <c r="I7" s="4" t="s">
        <v>3</v>
      </c>
    </row>
    <row r="8" spans="1:11" ht="56.25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6" t="s">
        <v>9</v>
      </c>
      <c r="G8" s="7" t="s">
        <v>10</v>
      </c>
      <c r="H8" s="72" t="s">
        <v>96</v>
      </c>
      <c r="I8" s="7" t="s">
        <v>10</v>
      </c>
      <c r="J8" s="8" t="s">
        <v>11</v>
      </c>
      <c r="K8" s="9" t="s">
        <v>12</v>
      </c>
    </row>
    <row r="9" spans="1:11" ht="37.5">
      <c r="A9" s="10" t="s">
        <v>13</v>
      </c>
      <c r="B9" s="11" t="s">
        <v>14</v>
      </c>
      <c r="C9" s="11" t="s">
        <v>15</v>
      </c>
      <c r="D9" s="11" t="s">
        <v>16</v>
      </c>
      <c r="E9" s="11" t="s">
        <v>17</v>
      </c>
      <c r="F9" s="12" t="s">
        <v>17</v>
      </c>
      <c r="G9" s="13">
        <v>4027300</v>
      </c>
      <c r="H9" s="77"/>
      <c r="I9" s="13">
        <v>4027300</v>
      </c>
      <c r="J9" s="14"/>
      <c r="K9" s="15"/>
    </row>
    <row r="10" spans="1:11" ht="18.75">
      <c r="A10" s="16" t="s">
        <v>18</v>
      </c>
      <c r="B10" s="11">
        <v>929</v>
      </c>
      <c r="C10" s="17" t="s">
        <v>19</v>
      </c>
      <c r="D10" s="11">
        <v>9990091100</v>
      </c>
      <c r="E10" s="18">
        <v>121</v>
      </c>
      <c r="F10" s="19" t="s">
        <v>20</v>
      </c>
      <c r="G10" s="13">
        <v>481884</v>
      </c>
      <c r="H10" s="78"/>
      <c r="I10" s="13">
        <f>G10+H10</f>
        <v>481884</v>
      </c>
      <c r="J10" s="20"/>
      <c r="K10" s="21"/>
    </row>
    <row r="11" spans="1:11" ht="37.5">
      <c r="A11" s="22" t="s">
        <v>21</v>
      </c>
      <c r="B11" s="11">
        <v>929</v>
      </c>
      <c r="C11" s="17" t="s">
        <v>19</v>
      </c>
      <c r="D11" s="11">
        <v>9990091100</v>
      </c>
      <c r="E11" s="18" t="s">
        <v>22</v>
      </c>
      <c r="F11" s="19" t="s">
        <v>23</v>
      </c>
      <c r="G11" s="13">
        <v>132647</v>
      </c>
      <c r="H11" s="78"/>
      <c r="I11" s="13">
        <f t="shared" ref="I11:I46" si="0">G11+H11</f>
        <v>132647</v>
      </c>
      <c r="J11" s="23"/>
      <c r="K11" s="21"/>
    </row>
    <row r="12" spans="1:11" ht="75">
      <c r="A12" s="16" t="s">
        <v>24</v>
      </c>
      <c r="B12" s="11" t="s">
        <v>25</v>
      </c>
      <c r="C12" s="24" t="s">
        <v>26</v>
      </c>
      <c r="D12" s="11" t="s">
        <v>27</v>
      </c>
      <c r="E12" s="18" t="s">
        <v>28</v>
      </c>
      <c r="F12" s="19" t="s">
        <v>29</v>
      </c>
      <c r="G12" s="13">
        <v>1000</v>
      </c>
      <c r="H12" s="78"/>
      <c r="I12" s="13">
        <f t="shared" si="0"/>
        <v>1000</v>
      </c>
      <c r="J12" s="20"/>
      <c r="K12" s="25"/>
    </row>
    <row r="13" spans="1:11" ht="75">
      <c r="A13" s="16" t="s">
        <v>24</v>
      </c>
      <c r="B13" s="11">
        <v>929</v>
      </c>
      <c r="C13" s="17" t="s">
        <v>26</v>
      </c>
      <c r="D13" s="17" t="s">
        <v>30</v>
      </c>
      <c r="E13" s="11">
        <v>540</v>
      </c>
      <c r="F13" s="12">
        <v>251</v>
      </c>
      <c r="G13" s="13">
        <v>209600</v>
      </c>
      <c r="H13" s="77"/>
      <c r="I13" s="13">
        <f t="shared" si="0"/>
        <v>209600</v>
      </c>
      <c r="J13" s="20"/>
      <c r="K13" s="21"/>
    </row>
    <row r="14" spans="1:11" ht="75">
      <c r="A14" s="16" t="s">
        <v>24</v>
      </c>
      <c r="B14" s="11">
        <v>929</v>
      </c>
      <c r="C14" s="17" t="s">
        <v>26</v>
      </c>
      <c r="D14" s="17" t="s">
        <v>31</v>
      </c>
      <c r="E14" s="11">
        <v>540</v>
      </c>
      <c r="F14" s="12">
        <v>251</v>
      </c>
      <c r="G14" s="13">
        <v>16300</v>
      </c>
      <c r="H14" s="77"/>
      <c r="I14" s="13">
        <f t="shared" si="0"/>
        <v>16300</v>
      </c>
      <c r="J14" s="20"/>
      <c r="K14" s="26"/>
    </row>
    <row r="15" spans="1:11" ht="75">
      <c r="A15" s="16" t="s">
        <v>24</v>
      </c>
      <c r="B15" s="11">
        <v>929</v>
      </c>
      <c r="C15" s="17" t="s">
        <v>26</v>
      </c>
      <c r="D15" s="17" t="s">
        <v>32</v>
      </c>
      <c r="E15" s="11">
        <v>540</v>
      </c>
      <c r="F15" s="12">
        <v>251</v>
      </c>
      <c r="G15" s="13">
        <v>1000</v>
      </c>
      <c r="H15" s="77"/>
      <c r="I15" s="13">
        <f t="shared" si="0"/>
        <v>1000</v>
      </c>
      <c r="J15" s="20"/>
      <c r="K15" s="21"/>
    </row>
    <row r="16" spans="1:11" ht="18.75">
      <c r="A16" s="16" t="s">
        <v>18</v>
      </c>
      <c r="B16" s="11">
        <v>929</v>
      </c>
      <c r="C16" s="17" t="s">
        <v>26</v>
      </c>
      <c r="D16" s="11">
        <v>9990090100</v>
      </c>
      <c r="E16" s="11">
        <v>121</v>
      </c>
      <c r="F16" s="12" t="s">
        <v>20</v>
      </c>
      <c r="G16" s="13">
        <v>475465</v>
      </c>
      <c r="H16" s="77"/>
      <c r="I16" s="13">
        <f t="shared" si="0"/>
        <v>475465</v>
      </c>
      <c r="J16" s="27"/>
      <c r="K16" s="21"/>
    </row>
    <row r="17" spans="1:11" ht="37.5">
      <c r="A17" s="22" t="s">
        <v>21</v>
      </c>
      <c r="B17" s="11">
        <v>929</v>
      </c>
      <c r="C17" s="17" t="s">
        <v>26</v>
      </c>
      <c r="D17" s="11">
        <v>9990090100</v>
      </c>
      <c r="E17" s="11" t="s">
        <v>22</v>
      </c>
      <c r="F17" s="12" t="s">
        <v>23</v>
      </c>
      <c r="G17" s="13">
        <v>129882</v>
      </c>
      <c r="H17" s="77"/>
      <c r="I17" s="13">
        <f t="shared" si="0"/>
        <v>129882</v>
      </c>
      <c r="J17" s="20"/>
      <c r="K17" s="21"/>
    </row>
    <row r="18" spans="1:11" ht="93.75">
      <c r="A18" s="16" t="s">
        <v>78</v>
      </c>
      <c r="B18" s="11">
        <v>929</v>
      </c>
      <c r="C18" s="17" t="s">
        <v>26</v>
      </c>
      <c r="D18" s="11">
        <v>9990090100</v>
      </c>
      <c r="E18" s="11">
        <v>242</v>
      </c>
      <c r="F18" s="12">
        <v>221</v>
      </c>
      <c r="G18" s="13">
        <v>40000</v>
      </c>
      <c r="H18" s="77"/>
      <c r="I18" s="13">
        <f t="shared" si="0"/>
        <v>40000</v>
      </c>
      <c r="J18" s="20"/>
      <c r="K18" s="21"/>
    </row>
    <row r="19" spans="1:11" ht="37.5">
      <c r="A19" s="16" t="s">
        <v>77</v>
      </c>
      <c r="B19" s="11">
        <v>929</v>
      </c>
      <c r="C19" s="17" t="s">
        <v>26</v>
      </c>
      <c r="D19" s="11">
        <v>9990090100</v>
      </c>
      <c r="E19" s="11" t="s">
        <v>76</v>
      </c>
      <c r="F19" s="12" t="s">
        <v>35</v>
      </c>
      <c r="G19" s="13">
        <v>158240.57999999999</v>
      </c>
      <c r="H19" s="77"/>
      <c r="I19" s="13">
        <f t="shared" si="0"/>
        <v>158240.57999999999</v>
      </c>
      <c r="J19" s="20"/>
      <c r="K19" s="21"/>
    </row>
    <row r="20" spans="1:11" ht="37.5">
      <c r="A20" s="28" t="s">
        <v>36</v>
      </c>
      <c r="B20" s="11" t="s">
        <v>25</v>
      </c>
      <c r="C20" s="17" t="s">
        <v>26</v>
      </c>
      <c r="D20" s="11">
        <v>9990090100</v>
      </c>
      <c r="E20" s="11" t="s">
        <v>34</v>
      </c>
      <c r="F20" s="29" t="s">
        <v>37</v>
      </c>
      <c r="G20" s="13">
        <v>2000</v>
      </c>
      <c r="H20" s="77"/>
      <c r="I20" s="13">
        <f t="shared" si="0"/>
        <v>2000</v>
      </c>
      <c r="J20" s="20"/>
      <c r="K20" s="21"/>
    </row>
    <row r="21" spans="1:11" ht="18.75">
      <c r="A21" s="30" t="s">
        <v>38</v>
      </c>
      <c r="B21" s="11" t="s">
        <v>25</v>
      </c>
      <c r="C21" s="17" t="s">
        <v>26</v>
      </c>
      <c r="D21" s="11">
        <v>9990090100</v>
      </c>
      <c r="E21" s="11" t="s">
        <v>34</v>
      </c>
      <c r="F21" s="29" t="s">
        <v>39</v>
      </c>
      <c r="G21" s="13">
        <v>5970</v>
      </c>
      <c r="H21" s="77"/>
      <c r="I21" s="13">
        <f t="shared" si="0"/>
        <v>5970</v>
      </c>
      <c r="J21" s="20"/>
      <c r="K21" s="21"/>
    </row>
    <row r="22" spans="1:11" ht="18.75">
      <c r="A22" s="65" t="s">
        <v>81</v>
      </c>
      <c r="B22" s="11" t="s">
        <v>25</v>
      </c>
      <c r="C22" s="17" t="s">
        <v>26</v>
      </c>
      <c r="D22" s="11">
        <v>9990090100</v>
      </c>
      <c r="E22" s="11" t="s">
        <v>34</v>
      </c>
      <c r="F22" s="29" t="s">
        <v>80</v>
      </c>
      <c r="G22" s="13">
        <v>2681.83</v>
      </c>
      <c r="H22" s="77"/>
      <c r="I22" s="13">
        <f t="shared" si="0"/>
        <v>2681.83</v>
      </c>
      <c r="J22" s="20"/>
      <c r="K22" s="21"/>
    </row>
    <row r="23" spans="1:11" ht="37.5">
      <c r="A23" s="32" t="s">
        <v>42</v>
      </c>
      <c r="B23" s="11">
        <v>929</v>
      </c>
      <c r="C23" s="17" t="s">
        <v>26</v>
      </c>
      <c r="D23" s="11">
        <v>9990090100</v>
      </c>
      <c r="E23" s="11" t="s">
        <v>34</v>
      </c>
      <c r="F23" s="33" t="s">
        <v>43</v>
      </c>
      <c r="G23" s="13">
        <v>80000</v>
      </c>
      <c r="H23" s="77"/>
      <c r="I23" s="13">
        <f t="shared" si="0"/>
        <v>80000</v>
      </c>
      <c r="J23" s="20"/>
      <c r="K23" s="21"/>
    </row>
    <row r="24" spans="1:11" ht="56.25">
      <c r="A24" s="34" t="s">
        <v>44</v>
      </c>
      <c r="B24" s="11">
        <v>929</v>
      </c>
      <c r="C24" s="17" t="s">
        <v>26</v>
      </c>
      <c r="D24" s="11">
        <v>9990090100</v>
      </c>
      <c r="E24" s="11" t="s">
        <v>34</v>
      </c>
      <c r="F24" s="35" t="s">
        <v>45</v>
      </c>
      <c r="G24" s="13">
        <v>16118.17</v>
      </c>
      <c r="H24" s="77"/>
      <c r="I24" s="13">
        <f t="shared" si="0"/>
        <v>16118.17</v>
      </c>
      <c r="J24" s="20"/>
      <c r="K24" s="21"/>
    </row>
    <row r="25" spans="1:11" ht="18.75">
      <c r="A25" s="36" t="s">
        <v>46</v>
      </c>
      <c r="B25" s="37">
        <v>929</v>
      </c>
      <c r="C25" s="38" t="s">
        <v>26</v>
      </c>
      <c r="D25" s="37">
        <v>9990090100</v>
      </c>
      <c r="E25" s="37">
        <v>852</v>
      </c>
      <c r="F25" s="27" t="s">
        <v>66</v>
      </c>
      <c r="G25" s="13">
        <v>4000</v>
      </c>
      <c r="H25" s="77" t="s">
        <v>93</v>
      </c>
      <c r="I25" s="13">
        <f t="shared" si="0"/>
        <v>0</v>
      </c>
      <c r="J25" s="20"/>
      <c r="K25" s="21"/>
    </row>
    <row r="26" spans="1:11" ht="18.75">
      <c r="A26" s="36" t="s">
        <v>47</v>
      </c>
      <c r="B26" s="38" t="s">
        <v>25</v>
      </c>
      <c r="C26" s="38" t="s">
        <v>26</v>
      </c>
      <c r="D26" s="38" t="s">
        <v>48</v>
      </c>
      <c r="E26" s="38" t="s">
        <v>49</v>
      </c>
      <c r="F26" s="39">
        <v>296</v>
      </c>
      <c r="G26" s="13">
        <v>2000</v>
      </c>
      <c r="H26" s="79">
        <v>-2000</v>
      </c>
      <c r="I26" s="13">
        <f t="shared" si="0"/>
        <v>0</v>
      </c>
      <c r="J26" s="40"/>
      <c r="K26" s="21"/>
    </row>
    <row r="27" spans="1:11" ht="75">
      <c r="A27" s="31" t="s">
        <v>51</v>
      </c>
      <c r="B27" s="41">
        <v>929</v>
      </c>
      <c r="C27" s="42" t="s">
        <v>52</v>
      </c>
      <c r="D27" s="41">
        <v>9990082610</v>
      </c>
      <c r="E27" s="41">
        <v>870</v>
      </c>
      <c r="F27" s="43">
        <v>296</v>
      </c>
      <c r="G27" s="13">
        <v>5000</v>
      </c>
      <c r="H27" s="80"/>
      <c r="I27" s="13">
        <f t="shared" si="0"/>
        <v>5000</v>
      </c>
      <c r="J27" s="20"/>
      <c r="K27" s="21"/>
    </row>
    <row r="28" spans="1:11" ht="18.75">
      <c r="A28" s="16" t="s">
        <v>18</v>
      </c>
      <c r="B28" s="11">
        <v>929</v>
      </c>
      <c r="C28" s="24" t="s">
        <v>86</v>
      </c>
      <c r="D28" s="11" t="s">
        <v>87</v>
      </c>
      <c r="E28" s="11" t="s">
        <v>59</v>
      </c>
      <c r="F28" s="12" t="s">
        <v>20</v>
      </c>
      <c r="G28" s="13">
        <v>300000</v>
      </c>
      <c r="H28" s="77"/>
      <c r="I28" s="13">
        <f>G28+H28</f>
        <v>300000</v>
      </c>
      <c r="J28" s="20"/>
      <c r="K28" s="21"/>
    </row>
    <row r="29" spans="1:11" ht="37.5">
      <c r="A29" s="22" t="s">
        <v>21</v>
      </c>
      <c r="B29" s="11">
        <v>929</v>
      </c>
      <c r="C29" s="24" t="s">
        <v>86</v>
      </c>
      <c r="D29" s="11" t="s">
        <v>87</v>
      </c>
      <c r="E29" s="11" t="s">
        <v>60</v>
      </c>
      <c r="F29" s="12" t="s">
        <v>23</v>
      </c>
      <c r="G29" s="13">
        <v>104306</v>
      </c>
      <c r="H29" s="77"/>
      <c r="I29" s="13">
        <f>G29+H29</f>
        <v>104306</v>
      </c>
      <c r="J29" s="20"/>
      <c r="K29" s="21"/>
    </row>
    <row r="30" spans="1:11" ht="18.75">
      <c r="A30" s="16" t="s">
        <v>18</v>
      </c>
      <c r="B30" s="11">
        <v>929</v>
      </c>
      <c r="C30" s="17" t="s">
        <v>53</v>
      </c>
      <c r="D30" s="11">
        <v>9990051180</v>
      </c>
      <c r="E30" s="11">
        <v>121</v>
      </c>
      <c r="F30" s="12" t="s">
        <v>20</v>
      </c>
      <c r="G30" s="13">
        <v>110200</v>
      </c>
      <c r="H30" s="77"/>
      <c r="I30" s="13">
        <f t="shared" si="0"/>
        <v>110200</v>
      </c>
      <c r="J30" s="20"/>
      <c r="K30" s="21"/>
    </row>
    <row r="31" spans="1:11" ht="37.5">
      <c r="A31" s="22" t="s">
        <v>21</v>
      </c>
      <c r="B31" s="11">
        <v>929</v>
      </c>
      <c r="C31" s="17" t="s">
        <v>53</v>
      </c>
      <c r="D31" s="11">
        <v>9990051180</v>
      </c>
      <c r="E31" s="11" t="s">
        <v>22</v>
      </c>
      <c r="F31" s="12" t="s">
        <v>23</v>
      </c>
      <c r="G31" s="13">
        <v>47700</v>
      </c>
      <c r="H31" s="77"/>
      <c r="I31" s="13">
        <f t="shared" si="0"/>
        <v>47700</v>
      </c>
      <c r="J31" s="23"/>
      <c r="K31" s="21"/>
    </row>
    <row r="32" spans="1:11" ht="18.75">
      <c r="A32" s="22" t="s">
        <v>54</v>
      </c>
      <c r="B32" s="11" t="s">
        <v>25</v>
      </c>
      <c r="C32" s="24" t="s">
        <v>55</v>
      </c>
      <c r="D32" s="44" t="s">
        <v>56</v>
      </c>
      <c r="E32" s="11" t="s">
        <v>34</v>
      </c>
      <c r="F32" s="12" t="s">
        <v>37</v>
      </c>
      <c r="G32" s="13">
        <v>801000</v>
      </c>
      <c r="H32" s="77"/>
      <c r="I32" s="13">
        <f t="shared" si="0"/>
        <v>801000</v>
      </c>
      <c r="J32" s="23"/>
      <c r="K32" s="21"/>
    </row>
    <row r="33" spans="1:13" ht="18.75">
      <c r="A33" s="16" t="s">
        <v>18</v>
      </c>
      <c r="B33" s="11" t="s">
        <v>25</v>
      </c>
      <c r="C33" s="24" t="s">
        <v>57</v>
      </c>
      <c r="D33" s="17" t="s">
        <v>74</v>
      </c>
      <c r="E33" s="11" t="s">
        <v>59</v>
      </c>
      <c r="F33" s="12" t="s">
        <v>20</v>
      </c>
      <c r="G33" s="13">
        <v>3840.26</v>
      </c>
      <c r="H33" s="77"/>
      <c r="I33" s="13">
        <f t="shared" si="0"/>
        <v>3840.26</v>
      </c>
      <c r="J33" s="20"/>
      <c r="K33" s="21"/>
    </row>
    <row r="34" spans="1:13" ht="37.5">
      <c r="A34" s="22" t="s">
        <v>21</v>
      </c>
      <c r="B34" s="11" t="s">
        <v>25</v>
      </c>
      <c r="C34" s="24" t="s">
        <v>57</v>
      </c>
      <c r="D34" s="17" t="s">
        <v>74</v>
      </c>
      <c r="E34" s="11" t="s">
        <v>60</v>
      </c>
      <c r="F34" s="12" t="s">
        <v>23</v>
      </c>
      <c r="G34" s="13">
        <v>1159.74</v>
      </c>
      <c r="H34" s="77"/>
      <c r="I34" s="13">
        <f t="shared" si="0"/>
        <v>1159.74</v>
      </c>
      <c r="J34" s="20"/>
      <c r="K34" s="21"/>
    </row>
    <row r="35" spans="1:13" ht="18.75">
      <c r="A35" s="16" t="s">
        <v>94</v>
      </c>
      <c r="B35" s="11">
        <v>929</v>
      </c>
      <c r="C35" s="17" t="s">
        <v>57</v>
      </c>
      <c r="D35" s="17">
        <v>9990088100</v>
      </c>
      <c r="E35" s="11">
        <v>244</v>
      </c>
      <c r="F35" s="12" t="s">
        <v>88</v>
      </c>
      <c r="G35" s="13">
        <v>0</v>
      </c>
      <c r="H35" s="77" t="s">
        <v>89</v>
      </c>
      <c r="I35" s="13">
        <f>G35+H35</f>
        <v>66000</v>
      </c>
      <c r="J35" s="48"/>
      <c r="K35" s="21"/>
    </row>
    <row r="36" spans="1:13" ht="18.75">
      <c r="A36" s="16" t="s">
        <v>33</v>
      </c>
      <c r="B36" s="45" t="s">
        <v>25</v>
      </c>
      <c r="C36" s="46" t="s">
        <v>57</v>
      </c>
      <c r="D36" s="47">
        <v>9990088100</v>
      </c>
      <c r="E36" s="45" t="s">
        <v>34</v>
      </c>
      <c r="F36" s="29" t="s">
        <v>35</v>
      </c>
      <c r="G36" s="13">
        <v>444.18</v>
      </c>
      <c r="H36" s="77"/>
      <c r="I36" s="13">
        <f t="shared" si="0"/>
        <v>444.18</v>
      </c>
      <c r="J36" s="48"/>
      <c r="K36" s="21"/>
    </row>
    <row r="37" spans="1:13" ht="37.5">
      <c r="A37" s="28" t="s">
        <v>36</v>
      </c>
      <c r="B37" s="49">
        <v>929</v>
      </c>
      <c r="C37" s="46" t="s">
        <v>57</v>
      </c>
      <c r="D37" s="49" t="s">
        <v>61</v>
      </c>
      <c r="E37" s="49" t="s">
        <v>34</v>
      </c>
      <c r="F37" s="50" t="s">
        <v>37</v>
      </c>
      <c r="G37" s="13">
        <v>5000</v>
      </c>
      <c r="H37" s="81" t="s">
        <v>92</v>
      </c>
      <c r="I37" s="13">
        <f t="shared" si="0"/>
        <v>0</v>
      </c>
      <c r="J37" s="48"/>
      <c r="K37" s="21"/>
    </row>
    <row r="38" spans="1:13" ht="18.75">
      <c r="A38" s="30" t="s">
        <v>38</v>
      </c>
      <c r="B38" s="51">
        <v>929</v>
      </c>
      <c r="C38" s="52" t="s">
        <v>57</v>
      </c>
      <c r="D38" s="51" t="s">
        <v>61</v>
      </c>
      <c r="E38" s="51" t="s">
        <v>34</v>
      </c>
      <c r="F38" s="53" t="s">
        <v>39</v>
      </c>
      <c r="G38" s="13">
        <v>5000</v>
      </c>
      <c r="H38" s="81" t="s">
        <v>92</v>
      </c>
      <c r="I38" s="13">
        <f t="shared" si="0"/>
        <v>0</v>
      </c>
      <c r="J38" s="54"/>
      <c r="K38" s="55"/>
    </row>
    <row r="39" spans="1:13" ht="37.5">
      <c r="A39" s="36" t="s">
        <v>62</v>
      </c>
      <c r="B39" s="51">
        <v>929</v>
      </c>
      <c r="C39" s="52" t="s">
        <v>57</v>
      </c>
      <c r="D39" s="51" t="s">
        <v>61</v>
      </c>
      <c r="E39" s="51" t="s">
        <v>34</v>
      </c>
      <c r="F39" s="53" t="s">
        <v>63</v>
      </c>
      <c r="G39" s="13">
        <v>1161.24</v>
      </c>
      <c r="H39" s="81"/>
      <c r="I39" s="13">
        <f t="shared" si="0"/>
        <v>1161.24</v>
      </c>
      <c r="J39" s="54"/>
      <c r="K39" s="55"/>
    </row>
    <row r="40" spans="1:13" ht="37.5">
      <c r="A40" s="31" t="s">
        <v>40</v>
      </c>
      <c r="B40" s="11">
        <v>929</v>
      </c>
      <c r="C40" s="52" t="s">
        <v>57</v>
      </c>
      <c r="D40" s="51" t="s">
        <v>61</v>
      </c>
      <c r="E40" s="11" t="s">
        <v>34</v>
      </c>
      <c r="F40" s="70" t="s">
        <v>41</v>
      </c>
      <c r="G40" s="13">
        <v>5000</v>
      </c>
      <c r="H40" s="77" t="s">
        <v>92</v>
      </c>
      <c r="I40" s="13">
        <f t="shared" si="0"/>
        <v>0</v>
      </c>
      <c r="J40" s="20"/>
      <c r="K40" s="62"/>
    </row>
    <row r="41" spans="1:13" ht="56.25">
      <c r="A41" s="34" t="s">
        <v>44</v>
      </c>
      <c r="B41" s="51">
        <v>929</v>
      </c>
      <c r="C41" s="24" t="s">
        <v>57</v>
      </c>
      <c r="D41" s="51" t="s">
        <v>61</v>
      </c>
      <c r="E41" s="51" t="s">
        <v>34</v>
      </c>
      <c r="F41" s="56" t="s">
        <v>43</v>
      </c>
      <c r="G41" s="13">
        <v>25000</v>
      </c>
      <c r="H41" s="81" t="s">
        <v>91</v>
      </c>
      <c r="I41" s="13">
        <f t="shared" si="0"/>
        <v>0</v>
      </c>
      <c r="J41" s="23"/>
      <c r="K41" s="21"/>
    </row>
    <row r="42" spans="1:13" ht="56.25">
      <c r="A42" s="34" t="s">
        <v>44</v>
      </c>
      <c r="B42" s="51">
        <v>929</v>
      </c>
      <c r="C42" s="24" t="s">
        <v>57</v>
      </c>
      <c r="D42" s="51" t="s">
        <v>61</v>
      </c>
      <c r="E42" s="51" t="s">
        <v>34</v>
      </c>
      <c r="F42" s="53" t="s">
        <v>45</v>
      </c>
      <c r="G42" s="13">
        <v>10000</v>
      </c>
      <c r="H42" s="81" t="s">
        <v>90</v>
      </c>
      <c r="I42" s="13">
        <f>G42+H42</f>
        <v>0</v>
      </c>
      <c r="J42" s="23"/>
      <c r="K42" s="21"/>
    </row>
    <row r="43" spans="1:13" ht="131.25">
      <c r="A43" s="31" t="s">
        <v>67</v>
      </c>
      <c r="B43" s="57">
        <v>929</v>
      </c>
      <c r="C43" s="42" t="s">
        <v>68</v>
      </c>
      <c r="D43" s="41" t="s">
        <v>69</v>
      </c>
      <c r="E43" s="57">
        <v>540</v>
      </c>
      <c r="F43" s="58">
        <v>251</v>
      </c>
      <c r="G43" s="13">
        <v>463400</v>
      </c>
      <c r="H43" s="77"/>
      <c r="I43" s="13">
        <f t="shared" si="0"/>
        <v>463400</v>
      </c>
      <c r="J43" s="59"/>
      <c r="K43" s="21"/>
    </row>
    <row r="44" spans="1:13" ht="131.25">
      <c r="A44" s="16" t="s">
        <v>67</v>
      </c>
      <c r="B44" s="11">
        <v>929</v>
      </c>
      <c r="C44" s="24" t="s">
        <v>70</v>
      </c>
      <c r="D44" s="17" t="s">
        <v>71</v>
      </c>
      <c r="E44" s="11">
        <v>540</v>
      </c>
      <c r="F44" s="12">
        <v>251</v>
      </c>
      <c r="G44" s="13">
        <v>370300</v>
      </c>
      <c r="H44" s="77"/>
      <c r="I44" s="13">
        <f t="shared" si="0"/>
        <v>370300</v>
      </c>
      <c r="J44" s="23"/>
      <c r="K44" s="21"/>
      <c r="M44" s="60"/>
    </row>
    <row r="45" spans="1:13" ht="18.75">
      <c r="A45" s="16" t="s">
        <v>64</v>
      </c>
      <c r="B45" s="11" t="s">
        <v>25</v>
      </c>
      <c r="C45" s="17">
        <v>1102</v>
      </c>
      <c r="D45" s="11" t="s">
        <v>72</v>
      </c>
      <c r="E45" s="11" t="s">
        <v>65</v>
      </c>
      <c r="F45" s="12" t="s">
        <v>50</v>
      </c>
      <c r="G45" s="13">
        <v>10000</v>
      </c>
      <c r="H45" s="77" t="s">
        <v>90</v>
      </c>
      <c r="I45" s="13">
        <f t="shared" si="0"/>
        <v>0</v>
      </c>
      <c r="J45" s="20"/>
      <c r="K45" s="21"/>
    </row>
    <row r="46" spans="1:13" ht="18.75">
      <c r="A46" s="16" t="s">
        <v>73</v>
      </c>
      <c r="B46" s="11"/>
      <c r="C46" s="11"/>
      <c r="D46" s="11"/>
      <c r="E46" s="11"/>
      <c r="F46" s="12"/>
      <c r="G46" s="13">
        <f>SUM(G10:G45)</f>
        <v>4027300.0000000005</v>
      </c>
      <c r="H46" s="82"/>
      <c r="I46" s="13">
        <f t="shared" si="0"/>
        <v>4027300.0000000005</v>
      </c>
      <c r="J46" s="14"/>
      <c r="K46" s="15"/>
      <c r="L46">
        <v>4027300</v>
      </c>
    </row>
    <row r="47" spans="1:13" ht="18.75">
      <c r="I47" s="61"/>
    </row>
  </sheetData>
  <mergeCells count="6">
    <mergeCell ref="E1:I1"/>
    <mergeCell ref="A2:I2"/>
    <mergeCell ref="B3:I3"/>
    <mergeCell ref="D4:I4"/>
    <mergeCell ref="A5:I5"/>
    <mergeCell ref="A6:I6"/>
  </mergeCells>
  <pageMargins left="0.7" right="0.7" top="0.75" bottom="0.75" header="0.3" footer="0.3"/>
  <ignoredErrors>
    <ignoredError sqref="H25 H37:H38 H40:H42 H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Расп 04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2021-01-20T03:40:43Z</cp:lastPrinted>
  <dcterms:created xsi:type="dcterms:W3CDTF">2015-06-05T18:19:34Z</dcterms:created>
  <dcterms:modified xsi:type="dcterms:W3CDTF">2021-01-26T08:06:20Z</dcterms:modified>
</cp:coreProperties>
</file>